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1"/>
  </bookViews>
  <sheets>
    <sheet name="First Branch" sheetId="1" r:id="rId1"/>
    <sheet name="IntRate=H" sheetId="2" r:id="rId2"/>
    <sheet name="IntRate=M" sheetId="3" r:id="rId3"/>
    <sheet name="IntRate=L" sheetId="4" r:id="rId4"/>
    <sheet name="Plog(P) Graph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<sst xmlns="http://schemas.openxmlformats.org/spreadsheetml/2006/main" count="206" uniqueCount="39">
  <si>
    <t>CASH:</t>
  </si>
  <si>
    <t>INTEREST</t>
  </si>
  <si>
    <t>TENSION</t>
  </si>
  <si>
    <t>MUTUAL FUND</t>
  </si>
  <si>
    <t>Blue Chip</t>
  </si>
  <si>
    <t>Gold Stocks</t>
  </si>
  <si>
    <t xml:space="preserve">Mortgage </t>
  </si>
  <si>
    <t>BC</t>
  </si>
  <si>
    <t>GS</t>
  </si>
  <si>
    <t>MR</t>
  </si>
  <si>
    <t>H</t>
  </si>
  <si>
    <t>L</t>
  </si>
  <si>
    <t>M</t>
  </si>
  <si>
    <t>FUND</t>
  </si>
  <si>
    <t>Int Rate</t>
  </si>
  <si>
    <t>Cash</t>
  </si>
  <si>
    <t>Tension</t>
  </si>
  <si>
    <t>Fund value</t>
  </si>
  <si>
    <t>Cash=H</t>
  </si>
  <si>
    <t>Tension=M</t>
  </si>
  <si>
    <t>Cash = L</t>
  </si>
  <si>
    <t>N/A</t>
  </si>
  <si>
    <t>Tension=H</t>
  </si>
  <si>
    <t>Cash=L</t>
  </si>
  <si>
    <t>IntRate=H</t>
  </si>
  <si>
    <t>IntRate=M</t>
  </si>
  <si>
    <t>IntRate=L</t>
  </si>
  <si>
    <t>&lt;Column&gt;</t>
  </si>
  <si>
    <t>FV=L</t>
  </si>
  <si>
    <t>FV=M</t>
  </si>
  <si>
    <t>FV=H</t>
  </si>
  <si>
    <t>&lt;Col&gt; = Val</t>
  </si>
  <si>
    <r>
      <rPr>
        <sz val="24"/>
        <color indexed="8"/>
        <rFont val="Calibri"/>
        <family val="2"/>
      </rPr>
      <t>}</t>
    </r>
    <r>
      <rPr>
        <sz val="20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when &lt;col&gt;=val</t>
    </r>
  </si>
  <si>
    <t>sum*pct</t>
  </si>
  <si>
    <t>sum * -1</t>
  </si>
  <si>
    <t>ovrall pct</t>
  </si>
  <si>
    <t>FV PCT's</t>
  </si>
  <si>
    <t>Logs</t>
  </si>
  <si>
    <t>PCT*Log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</si>
</sst>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6" fillId="0" borderId="17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325"/>
          <c:w val="0.834"/>
          <c:h val="0.95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'Plog(P) Graph'!$A$2:$A$42</c:f>
              <c:numCache/>
            </c:numRef>
          </c:cat>
          <c:val>
            <c:numRef>
              <c:f>'Plog(P) Graph'!$B$2:$B$42</c:f>
              <c:numCache/>
            </c:numRef>
          </c:val>
          <c:smooth val="0"/>
        </c:ser>
        <c:marker val="1"/>
        <c:axId val="52871735"/>
        <c:axId val="6083568"/>
      </c:lineChart>
      <c:catAx>
        <c:axId val="5287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83568"/>
        <c:crosses val="autoZero"/>
        <c:auto val="1"/>
        <c:lblOffset val="100"/>
        <c:tickLblSkip val="2"/>
        <c:noMultiLvlLbl val="0"/>
      </c:catAx>
      <c:valAx>
        <c:axId val="6083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1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685"/>
          <c:w val="0.122"/>
          <c:h val="0.0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</xdr:row>
      <xdr:rowOff>85725</xdr:rowOff>
    </xdr:from>
    <xdr:to>
      <xdr:col>13</xdr:col>
      <xdr:colOff>295275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1971675" y="466725"/>
        <a:ext cx="62484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zoomScalePageLayoutView="0" workbookViewId="0" topLeftCell="A1">
      <pane ySplit="11" topLeftCell="A40" activePane="bottomLeft" state="frozen"/>
      <selection pane="topLeft" activeCell="A1" sqref="A1"/>
      <selection pane="bottomLeft" activeCell="G50" sqref="G50"/>
    </sheetView>
  </sheetViews>
  <sheetFormatPr defaultColWidth="9.140625" defaultRowHeight="15"/>
  <cols>
    <col min="6" max="6" width="11.28125" style="0" customWidth="1"/>
    <col min="8" max="8" width="10.140625" style="0" customWidth="1"/>
    <col min="13" max="13" width="11.8515625" style="0" customWidth="1"/>
  </cols>
  <sheetData>
    <row r="2" spans="1:6" ht="15">
      <c r="A2" s="1" t="s">
        <v>13</v>
      </c>
      <c r="B2" s="2" t="s">
        <v>14</v>
      </c>
      <c r="C2" s="2" t="s">
        <v>15</v>
      </c>
      <c r="D2" s="2" t="s">
        <v>16</v>
      </c>
      <c r="E2" s="2"/>
      <c r="F2" s="3" t="s">
        <v>17</v>
      </c>
    </row>
    <row r="3" spans="1:13" ht="15">
      <c r="A3" s="4" t="s">
        <v>7</v>
      </c>
      <c r="B3" s="5" t="s">
        <v>10</v>
      </c>
      <c r="C3" s="5" t="s">
        <v>10</v>
      </c>
      <c r="D3" s="5" t="s">
        <v>12</v>
      </c>
      <c r="E3" s="5"/>
      <c r="F3" s="6" t="s">
        <v>12</v>
      </c>
      <c r="H3" s="1" t="s">
        <v>27</v>
      </c>
      <c r="I3" s="2" t="s">
        <v>36</v>
      </c>
      <c r="J3" s="2" t="s">
        <v>37</v>
      </c>
      <c r="K3" s="2" t="s">
        <v>38</v>
      </c>
      <c r="L3" s="2"/>
      <c r="M3" s="3"/>
    </row>
    <row r="4" spans="1:13" ht="15" customHeight="1">
      <c r="A4" s="4" t="s">
        <v>7</v>
      </c>
      <c r="B4" s="5" t="s">
        <v>11</v>
      </c>
      <c r="C4" s="5" t="s">
        <v>10</v>
      </c>
      <c r="D4" s="5" t="s">
        <v>12</v>
      </c>
      <c r="E4" s="5"/>
      <c r="F4" s="6" t="s">
        <v>10</v>
      </c>
      <c r="H4" s="4"/>
      <c r="I4" s="5" t="s">
        <v>28</v>
      </c>
      <c r="J4" s="15" t="s">
        <v>32</v>
      </c>
      <c r="K4" s="15"/>
      <c r="L4" s="5"/>
      <c r="M4" s="6"/>
    </row>
    <row r="5" spans="1:13" ht="15" customHeight="1">
      <c r="A5" s="4" t="s">
        <v>7</v>
      </c>
      <c r="B5" s="5" t="s">
        <v>12</v>
      </c>
      <c r="C5" s="5" t="s">
        <v>11</v>
      </c>
      <c r="D5" s="5" t="s">
        <v>10</v>
      </c>
      <c r="E5" s="5"/>
      <c r="F5" s="6" t="s">
        <v>11</v>
      </c>
      <c r="H5" s="4"/>
      <c r="I5" s="5" t="s">
        <v>29</v>
      </c>
      <c r="J5" s="15"/>
      <c r="K5" s="15"/>
      <c r="L5" s="5"/>
      <c r="M5" s="6" t="s">
        <v>31</v>
      </c>
    </row>
    <row r="6" spans="1:13" ht="15" customHeight="1">
      <c r="A6" s="4" t="s">
        <v>8</v>
      </c>
      <c r="B6" s="5" t="s">
        <v>12</v>
      </c>
      <c r="C6" s="5" t="s">
        <v>10</v>
      </c>
      <c r="D6" s="5" t="s">
        <v>12</v>
      </c>
      <c r="E6" s="5"/>
      <c r="F6" s="6" t="s">
        <v>10</v>
      </c>
      <c r="H6" s="4"/>
      <c r="I6" s="5" t="s">
        <v>30</v>
      </c>
      <c r="J6" s="15"/>
      <c r="K6" s="15"/>
      <c r="L6" s="5"/>
      <c r="M6" s="6"/>
    </row>
    <row r="7" spans="1:13" ht="15">
      <c r="A7" s="4" t="s">
        <v>8</v>
      </c>
      <c r="B7" s="5" t="s">
        <v>10</v>
      </c>
      <c r="C7" s="5" t="s">
        <v>10</v>
      </c>
      <c r="D7" s="5" t="s">
        <v>12</v>
      </c>
      <c r="E7" s="5"/>
      <c r="F7" s="6" t="s">
        <v>12</v>
      </c>
      <c r="H7" s="4"/>
      <c r="I7" s="5"/>
      <c r="J7" s="5"/>
      <c r="K7" s="5"/>
      <c r="L7" s="5"/>
      <c r="M7" s="6"/>
    </row>
    <row r="8" spans="1:13" ht="15">
      <c r="A8" s="4" t="s">
        <v>8</v>
      </c>
      <c r="B8" s="5" t="s">
        <v>11</v>
      </c>
      <c r="C8" s="5" t="s">
        <v>11</v>
      </c>
      <c r="D8" s="5" t="s">
        <v>10</v>
      </c>
      <c r="E8" s="5"/>
      <c r="F8" s="6" t="s">
        <v>12</v>
      </c>
      <c r="H8" s="8"/>
      <c r="I8" s="9"/>
      <c r="J8" s="9"/>
      <c r="K8" s="9" t="s">
        <v>34</v>
      </c>
      <c r="L8" s="9" t="s">
        <v>35</v>
      </c>
      <c r="M8" s="14" t="s">
        <v>33</v>
      </c>
    </row>
    <row r="9" spans="1:6" ht="15">
      <c r="A9" s="4" t="s">
        <v>9</v>
      </c>
      <c r="B9" s="5" t="s">
        <v>10</v>
      </c>
      <c r="C9" s="5" t="s">
        <v>10</v>
      </c>
      <c r="D9" s="5" t="s">
        <v>12</v>
      </c>
      <c r="E9" s="5"/>
      <c r="F9" s="6" t="s">
        <v>11</v>
      </c>
    </row>
    <row r="10" spans="1:6" ht="15">
      <c r="A10" s="4" t="s">
        <v>9</v>
      </c>
      <c r="B10" s="5" t="s">
        <v>11</v>
      </c>
      <c r="C10" s="5" t="s">
        <v>10</v>
      </c>
      <c r="D10" s="5" t="s">
        <v>12</v>
      </c>
      <c r="E10" s="5"/>
      <c r="F10" s="6" t="s">
        <v>10</v>
      </c>
    </row>
    <row r="11" spans="1:6" ht="15">
      <c r="A11" s="8" t="s">
        <v>9</v>
      </c>
      <c r="B11" s="9" t="s">
        <v>12</v>
      </c>
      <c r="C11" s="9" t="s">
        <v>11</v>
      </c>
      <c r="D11" s="9" t="s">
        <v>10</v>
      </c>
      <c r="E11" s="9"/>
      <c r="F11" s="10" t="s">
        <v>11</v>
      </c>
    </row>
    <row r="13" spans="1:13" ht="15">
      <c r="A13" s="1" t="s">
        <v>0</v>
      </c>
      <c r="B13" s="2"/>
      <c r="C13" s="2"/>
      <c r="D13" s="2"/>
      <c r="E13" s="2"/>
      <c r="F13" s="3"/>
      <c r="H13" s="1" t="s">
        <v>2</v>
      </c>
      <c r="I13" s="2"/>
      <c r="J13" s="2"/>
      <c r="K13" s="2"/>
      <c r="L13" s="2"/>
      <c r="M13" s="3"/>
    </row>
    <row r="14" spans="1:13" ht="15">
      <c r="A14" s="4"/>
      <c r="B14" s="5">
        <f>1/6</f>
        <v>0.16666666666666666</v>
      </c>
      <c r="C14" s="5">
        <f>IF(ISNUMBER(B14),LOG(B14,2),0)</f>
        <v>-2.584962500721156</v>
      </c>
      <c r="D14" s="5">
        <f>IF(ISNUMBER(B14),B14*C14,0)</f>
        <v>-0.430827083453526</v>
      </c>
      <c r="E14" s="5"/>
      <c r="F14" s="6"/>
      <c r="H14" s="4"/>
      <c r="I14" s="5">
        <f>1/6</f>
        <v>0.16666666666666666</v>
      </c>
      <c r="J14" s="5">
        <f>IF(ISNUMBER(I14),LOG(I14,2),0)</f>
        <v>-2.584962500721156</v>
      </c>
      <c r="K14" s="5">
        <f>IF(ISNUMBER(I14),I14*J14,0)</f>
        <v>-0.430827083453526</v>
      </c>
      <c r="L14" s="5"/>
      <c r="M14" s="6"/>
    </row>
    <row r="15" spans="1:13" ht="15">
      <c r="A15" s="4"/>
      <c r="B15" s="5">
        <f>2/6</f>
        <v>0.3333333333333333</v>
      </c>
      <c r="C15" s="5">
        <f>IF(ISNUMBER(B15),LOG(B15,2),0)</f>
        <v>-1.5849625007211563</v>
      </c>
      <c r="D15" s="5">
        <f>IF(ISNUMBER(B15),B15*C15,0)</f>
        <v>-0.5283208335737187</v>
      </c>
      <c r="E15" s="5"/>
      <c r="F15" s="6" t="s">
        <v>18</v>
      </c>
      <c r="H15" s="4"/>
      <c r="I15" s="5">
        <f>2/6</f>
        <v>0.3333333333333333</v>
      </c>
      <c r="J15" s="5">
        <f>IF(ISNUMBER(I15),LOG(I15,2),0)</f>
        <v>-1.5849625007211563</v>
      </c>
      <c r="K15" s="5">
        <f>IF(ISNUMBER(I15),I15*J15,0)</f>
        <v>-0.5283208335737187</v>
      </c>
      <c r="L15" s="5"/>
      <c r="M15" s="6" t="s">
        <v>19</v>
      </c>
    </row>
    <row r="16" spans="1:13" ht="15">
      <c r="A16" s="4"/>
      <c r="B16" s="5">
        <f>3/6</f>
        <v>0.5</v>
      </c>
      <c r="C16" s="5">
        <f>IF(ISNUMBER(B16),LOG(B16,2),0)</f>
        <v>-1</v>
      </c>
      <c r="D16" s="5">
        <f>IF(ISNUMBER(B16),B16*C16,0)</f>
        <v>-0.5</v>
      </c>
      <c r="E16" s="5"/>
      <c r="F16" s="6"/>
      <c r="H16" s="4"/>
      <c r="I16" s="5">
        <f>3/6</f>
        <v>0.5</v>
      </c>
      <c r="J16" s="5">
        <f>IF(ISNUMBER(I16),LOG(I16,2),0)</f>
        <v>-1</v>
      </c>
      <c r="K16" s="5">
        <f>IF(ISNUMBER(I16),I16*J16,0)</f>
        <v>-0.5</v>
      </c>
      <c r="L16" s="5"/>
      <c r="M16" s="6"/>
    </row>
    <row r="17" spans="1:13" ht="15">
      <c r="A17" s="4"/>
      <c r="B17" s="5"/>
      <c r="C17" s="5"/>
      <c r="D17" s="5"/>
      <c r="E17" s="5"/>
      <c r="F17" s="6"/>
      <c r="H17" s="4"/>
      <c r="I17" s="5"/>
      <c r="J17" s="5"/>
      <c r="K17" s="5"/>
      <c r="L17" s="5"/>
      <c r="M17" s="6"/>
    </row>
    <row r="18" spans="1:13" ht="15">
      <c r="A18" s="4"/>
      <c r="B18" s="5"/>
      <c r="C18" s="5"/>
      <c r="D18" s="5">
        <f>-SUM(D14:D16)</f>
        <v>1.4591479170272448</v>
      </c>
      <c r="E18" s="5">
        <f>2/3</f>
        <v>0.6666666666666666</v>
      </c>
      <c r="F18" s="6">
        <f>D18*E18</f>
        <v>0.9727652780181631</v>
      </c>
      <c r="H18" s="4"/>
      <c r="I18" s="5"/>
      <c r="J18" s="5"/>
      <c r="K18" s="5">
        <f>-SUM(K14:K16)</f>
        <v>1.4591479170272448</v>
      </c>
      <c r="L18" s="5">
        <f>2/3</f>
        <v>0.6666666666666666</v>
      </c>
      <c r="M18" s="6">
        <f>K18*L18</f>
        <v>0.9727652780181631</v>
      </c>
    </row>
    <row r="19" spans="1:13" ht="15">
      <c r="A19" s="4"/>
      <c r="B19" s="5"/>
      <c r="C19" s="5"/>
      <c r="D19" s="5"/>
      <c r="E19" s="5"/>
      <c r="F19" s="6"/>
      <c r="H19" s="4"/>
      <c r="I19" s="5"/>
      <c r="J19" s="5"/>
      <c r="K19" s="5"/>
      <c r="L19" s="5"/>
      <c r="M19" s="6"/>
    </row>
    <row r="20" spans="1:13" ht="15">
      <c r="A20" s="4"/>
      <c r="B20" s="5"/>
      <c r="C20" s="5"/>
      <c r="D20" s="5"/>
      <c r="E20" s="5"/>
      <c r="F20" s="6"/>
      <c r="H20" s="4"/>
      <c r="I20" s="5"/>
      <c r="J20" s="5"/>
      <c r="K20" s="5"/>
      <c r="L20" s="5"/>
      <c r="M20" s="6"/>
    </row>
    <row r="21" spans="1:13" ht="15">
      <c r="A21" s="4"/>
      <c r="B21" s="5">
        <f>2/3</f>
        <v>0.6666666666666666</v>
      </c>
      <c r="C21" s="5">
        <f>IF(ISNUMBER(B21),LOG(B21,2),0)</f>
        <v>-0.5849625007211563</v>
      </c>
      <c r="D21" s="5">
        <f>IF(ISNUMBER(B21),B21*C21,0)</f>
        <v>-0.38997500048077083</v>
      </c>
      <c r="E21" s="5"/>
      <c r="F21" s="6"/>
      <c r="H21" s="4"/>
      <c r="I21" s="5">
        <f>2/3</f>
        <v>0.6666666666666666</v>
      </c>
      <c r="J21" s="5">
        <f>IF(ISNUMBER(I21),LOG(I21,2),0)</f>
        <v>-0.5849625007211563</v>
      </c>
      <c r="K21" s="5">
        <f>IF(ISNUMBER(I21),I21*J21,0)</f>
        <v>-0.38997500048077083</v>
      </c>
      <c r="L21" s="5"/>
      <c r="M21" s="6" t="s">
        <v>22</v>
      </c>
    </row>
    <row r="22" spans="1:13" ht="15">
      <c r="A22" s="4"/>
      <c r="B22" s="5">
        <f>2/6</f>
        <v>0.3333333333333333</v>
      </c>
      <c r="C22" s="5">
        <f>IF(ISNUMBER(B22),LOG(B22,2),0)</f>
        <v>-1.5849625007211563</v>
      </c>
      <c r="D22" s="5">
        <f>IF(ISNUMBER(B22),B22*C22,0)</f>
        <v>-0.5283208335737187</v>
      </c>
      <c r="E22" s="5"/>
      <c r="F22" s="6" t="s">
        <v>23</v>
      </c>
      <c r="H22" s="4"/>
      <c r="I22" s="5">
        <f>2/6</f>
        <v>0.3333333333333333</v>
      </c>
      <c r="J22" s="5">
        <f>IF(ISNUMBER(I22),LOG(I22,2),0)</f>
        <v>-1.5849625007211563</v>
      </c>
      <c r="K22" s="5">
        <f>IF(ISNUMBER(I22),I22*J22,0)</f>
        <v>-0.5283208335737187</v>
      </c>
      <c r="L22" s="5"/>
      <c r="M22" s="6"/>
    </row>
    <row r="23" spans="1:13" ht="15">
      <c r="A23" s="4"/>
      <c r="B23" s="7" t="s">
        <v>21</v>
      </c>
      <c r="C23" s="5">
        <f>IF(ISNUMBER(B23),LOG(B23,2),0)</f>
        <v>0</v>
      </c>
      <c r="D23" s="5">
        <f>IF(ISNUMBER(B23),B23*C23,0)</f>
        <v>0</v>
      </c>
      <c r="E23" s="5"/>
      <c r="F23" s="6"/>
      <c r="H23" s="4"/>
      <c r="I23" s="7" t="s">
        <v>21</v>
      </c>
      <c r="J23" s="5">
        <f>IF(ISNUMBER(I23),LOG(I23,2),0)</f>
        <v>0</v>
      </c>
      <c r="K23" s="5">
        <f>IF(ISNUMBER(I23),I23*J23,0)</f>
        <v>0</v>
      </c>
      <c r="L23" s="5"/>
      <c r="M23" s="6"/>
    </row>
    <row r="24" spans="1:13" ht="15">
      <c r="A24" s="4"/>
      <c r="B24" s="5"/>
      <c r="C24" s="5"/>
      <c r="D24" s="5"/>
      <c r="E24" s="5"/>
      <c r="F24" s="6"/>
      <c r="H24" s="4"/>
      <c r="I24" s="5"/>
      <c r="J24" s="5"/>
      <c r="K24" s="5"/>
      <c r="L24" s="5"/>
      <c r="M24" s="6"/>
    </row>
    <row r="25" spans="1:13" ht="15">
      <c r="A25" s="4"/>
      <c r="B25" s="5"/>
      <c r="C25" s="5"/>
      <c r="D25" s="5">
        <f>-SUM(D21:D23)</f>
        <v>0.9182958340544896</v>
      </c>
      <c r="E25" s="5">
        <f>1/3</f>
        <v>0.3333333333333333</v>
      </c>
      <c r="F25" s="6">
        <f>D25*E25</f>
        <v>0.3060986113514965</v>
      </c>
      <c r="H25" s="4"/>
      <c r="I25" s="5"/>
      <c r="J25" s="5"/>
      <c r="K25" s="5">
        <f>-SUM(K21:K23)</f>
        <v>0.9182958340544896</v>
      </c>
      <c r="L25" s="5">
        <f>1/3</f>
        <v>0.3333333333333333</v>
      </c>
      <c r="M25" s="6">
        <f>K25*L25</f>
        <v>0.3060986113514965</v>
      </c>
    </row>
    <row r="26" spans="1:13" ht="15">
      <c r="A26" s="4"/>
      <c r="B26" s="5"/>
      <c r="C26" s="5"/>
      <c r="D26" s="5"/>
      <c r="E26" s="5"/>
      <c r="F26" s="6"/>
      <c r="H26" s="4"/>
      <c r="I26" s="5"/>
      <c r="J26" s="5"/>
      <c r="K26" s="5"/>
      <c r="L26" s="5"/>
      <c r="M26" s="6"/>
    </row>
    <row r="27" spans="1:13" ht="15">
      <c r="A27" s="8"/>
      <c r="B27" s="9"/>
      <c r="C27" s="9"/>
      <c r="D27" s="9"/>
      <c r="E27" s="9"/>
      <c r="F27" s="11">
        <f>F18+F25</f>
        <v>1.2788638893696596</v>
      </c>
      <c r="H27" s="8"/>
      <c r="I27" s="9"/>
      <c r="J27" s="9"/>
      <c r="K27" s="9"/>
      <c r="L27" s="9"/>
      <c r="M27" s="11">
        <f>M18+M25</f>
        <v>1.2788638893696596</v>
      </c>
    </row>
    <row r="29" spans="1:13" ht="15">
      <c r="A29" s="1" t="s">
        <v>1</v>
      </c>
      <c r="B29" s="2"/>
      <c r="C29" s="2"/>
      <c r="D29" s="2"/>
      <c r="E29" s="2"/>
      <c r="F29" s="3"/>
      <c r="H29" s="1" t="s">
        <v>3</v>
      </c>
      <c r="I29" s="2"/>
      <c r="J29" s="2"/>
      <c r="K29" s="2"/>
      <c r="L29" s="2"/>
      <c r="M29" s="3"/>
    </row>
    <row r="30" spans="1:13" ht="15">
      <c r="A30" s="4"/>
      <c r="B30" s="5">
        <f>1/3</f>
        <v>0.3333333333333333</v>
      </c>
      <c r="C30" s="5">
        <f>IF(ISNUMBER(B30),LOG(B30,2),0)</f>
        <v>-1.5849625007211563</v>
      </c>
      <c r="D30" s="5">
        <f>IF(ISNUMBER(B30),B30*C30,0)</f>
        <v>-0.5283208335737187</v>
      </c>
      <c r="E30" s="5"/>
      <c r="F30" s="6"/>
      <c r="H30" s="4"/>
      <c r="I30" s="5">
        <f>1/3</f>
        <v>0.3333333333333333</v>
      </c>
      <c r="J30" s="5">
        <f>IF(ISNUMBER(I30),LOG(I30,2),0)</f>
        <v>-1.5849625007211563</v>
      </c>
      <c r="K30" s="5">
        <f>IF(ISNUMBER(I30),I30*J30,0)</f>
        <v>-0.5283208335737187</v>
      </c>
      <c r="L30" s="5"/>
      <c r="M30" s="6"/>
    </row>
    <row r="31" spans="1:13" ht="15">
      <c r="A31" s="4"/>
      <c r="B31" s="5">
        <f>2/3</f>
        <v>0.6666666666666666</v>
      </c>
      <c r="C31" s="5">
        <f>IF(ISNUMBER(B31),LOG(B31,2),0)</f>
        <v>-0.5849625007211563</v>
      </c>
      <c r="D31" s="5">
        <f>IF(ISNUMBER(B31),B31*C31,0)</f>
        <v>-0.38997500048077083</v>
      </c>
      <c r="E31" s="5"/>
      <c r="F31" s="6" t="s">
        <v>24</v>
      </c>
      <c r="H31" s="4"/>
      <c r="I31" s="5">
        <f>1/3</f>
        <v>0.3333333333333333</v>
      </c>
      <c r="J31" s="5">
        <f>IF(ISNUMBER(I31),LOG(I31,2),0)</f>
        <v>-1.5849625007211563</v>
      </c>
      <c r="K31" s="5">
        <f>IF(ISNUMBER(I31),I31*J31,0)</f>
        <v>-0.5283208335737187</v>
      </c>
      <c r="L31" s="5"/>
      <c r="M31" s="6" t="s">
        <v>4</v>
      </c>
    </row>
    <row r="32" spans="1:13" ht="15">
      <c r="A32" s="4"/>
      <c r="B32" s="5" t="s">
        <v>21</v>
      </c>
      <c r="C32" s="5">
        <f>IF(ISNUMBER(B32),LOG(B32,2),0)</f>
        <v>0</v>
      </c>
      <c r="D32" s="5">
        <f>IF(ISNUMBER(B32),B32*C32,0)</f>
        <v>0</v>
      </c>
      <c r="E32" s="5"/>
      <c r="F32" s="6"/>
      <c r="H32" s="4"/>
      <c r="I32" s="5">
        <f>1/3</f>
        <v>0.3333333333333333</v>
      </c>
      <c r="J32" s="5">
        <f>IF(ISNUMBER(I32),LOG(I32,2),0)</f>
        <v>-1.5849625007211563</v>
      </c>
      <c r="K32" s="5">
        <f>IF(ISNUMBER(I32),I32*J32,0)</f>
        <v>-0.5283208335737187</v>
      </c>
      <c r="L32" s="5"/>
      <c r="M32" s="6"/>
    </row>
    <row r="33" spans="1:13" ht="15">
      <c r="A33" s="4"/>
      <c r="B33" s="5"/>
      <c r="C33" s="5"/>
      <c r="D33" s="5"/>
      <c r="E33" s="5"/>
      <c r="F33" s="6"/>
      <c r="H33" s="4"/>
      <c r="I33" s="5"/>
      <c r="J33" s="5"/>
      <c r="K33" s="5"/>
      <c r="L33" s="5"/>
      <c r="M33" s="6"/>
    </row>
    <row r="34" spans="1:13" ht="15">
      <c r="A34" s="4"/>
      <c r="B34" s="5"/>
      <c r="C34" s="5"/>
      <c r="D34" s="5">
        <f>-SUM(D30:D32)</f>
        <v>0.9182958340544896</v>
      </c>
      <c r="E34" s="5">
        <f>1/3</f>
        <v>0.3333333333333333</v>
      </c>
      <c r="F34" s="6">
        <f>D34*E34</f>
        <v>0.3060986113514965</v>
      </c>
      <c r="H34" s="4"/>
      <c r="I34" s="5"/>
      <c r="J34" s="5"/>
      <c r="K34" s="5">
        <f>-SUM(K30:K32)</f>
        <v>1.584962500721156</v>
      </c>
      <c r="L34" s="5">
        <f>1/3</f>
        <v>0.3333333333333333</v>
      </c>
      <c r="M34" s="6">
        <f>K34*L34</f>
        <v>0.5283208335737186</v>
      </c>
    </row>
    <row r="35" spans="1:13" ht="15">
      <c r="A35" s="4"/>
      <c r="B35" s="5"/>
      <c r="C35" s="5"/>
      <c r="D35" s="5"/>
      <c r="E35" s="5"/>
      <c r="F35" s="6"/>
      <c r="H35" s="4"/>
      <c r="I35" s="5"/>
      <c r="J35" s="5"/>
      <c r="K35" s="5"/>
      <c r="L35" s="5"/>
      <c r="M35" s="6"/>
    </row>
    <row r="36" spans="1:13" ht="15">
      <c r="A36" s="4"/>
      <c r="B36" s="5"/>
      <c r="C36" s="5"/>
      <c r="D36" s="5"/>
      <c r="E36" s="5"/>
      <c r="F36" s="6"/>
      <c r="H36" s="4"/>
      <c r="I36" s="5"/>
      <c r="J36" s="5"/>
      <c r="K36" s="5"/>
      <c r="L36" s="5"/>
      <c r="M36" s="6"/>
    </row>
    <row r="37" spans="1:13" ht="15">
      <c r="A37" s="4"/>
      <c r="B37" s="5">
        <f>2/3</f>
        <v>0.6666666666666666</v>
      </c>
      <c r="C37" s="5">
        <f>IF(ISNUMBER(B37),LOG(B37,2),0)</f>
        <v>-0.5849625007211563</v>
      </c>
      <c r="D37" s="5">
        <f>IF(ISNUMBER(B37),B37*C37,0)</f>
        <v>-0.38997500048077083</v>
      </c>
      <c r="E37" s="5"/>
      <c r="F37" s="6"/>
      <c r="H37" s="4"/>
      <c r="I37" s="5" t="s">
        <v>21</v>
      </c>
      <c r="J37" s="5">
        <f>IF(ISNUMBER(I37),LOG(I37,2),0)</f>
        <v>0</v>
      </c>
      <c r="K37" s="5">
        <f>IF(ISNUMBER(I37),I37*J37,0)</f>
        <v>0</v>
      </c>
      <c r="L37" s="5"/>
      <c r="M37" s="6"/>
    </row>
    <row r="38" spans="1:13" ht="15">
      <c r="A38" s="4"/>
      <c r="B38" s="5" t="s">
        <v>21</v>
      </c>
      <c r="C38" s="5">
        <f>IF(ISNUMBER(B38),LOG(B38,2),0)</f>
        <v>0</v>
      </c>
      <c r="D38" s="5">
        <f>IF(ISNUMBER(B38),B38*C38,0)</f>
        <v>0</v>
      </c>
      <c r="E38" s="5"/>
      <c r="F38" s="6" t="s">
        <v>25</v>
      </c>
      <c r="H38" s="4"/>
      <c r="I38" s="5">
        <f>2/3</f>
        <v>0.6666666666666666</v>
      </c>
      <c r="J38" s="5">
        <f>IF(ISNUMBER(I38),LOG(I38,2),0)</f>
        <v>-0.5849625007211563</v>
      </c>
      <c r="K38" s="5">
        <f>IF(ISNUMBER(I38),I38*J38,0)</f>
        <v>-0.38997500048077083</v>
      </c>
      <c r="L38" s="5"/>
      <c r="M38" s="6" t="s">
        <v>5</v>
      </c>
    </row>
    <row r="39" spans="1:13" ht="15">
      <c r="A39" s="4"/>
      <c r="B39" s="7">
        <f>1/3</f>
        <v>0.3333333333333333</v>
      </c>
      <c r="C39" s="5">
        <f>IF(ISNUMBER(B39),LOG(B39,2),0)</f>
        <v>-1.5849625007211563</v>
      </c>
      <c r="D39" s="5">
        <f>IF(ISNUMBER(B39),B39*C39,0)</f>
        <v>-0.5283208335737187</v>
      </c>
      <c r="E39" s="5"/>
      <c r="F39" s="6"/>
      <c r="H39" s="4"/>
      <c r="I39" s="7">
        <f>1/3</f>
        <v>0.3333333333333333</v>
      </c>
      <c r="J39" s="5">
        <f>IF(ISNUMBER(I39),LOG(I39,2),0)</f>
        <v>-1.5849625007211563</v>
      </c>
      <c r="K39" s="5">
        <f>IF(ISNUMBER(I39),I39*J39,0)</f>
        <v>-0.5283208335737187</v>
      </c>
      <c r="L39" s="5"/>
      <c r="M39" s="6"/>
    </row>
    <row r="40" spans="1:13" ht="15">
      <c r="A40" s="4"/>
      <c r="B40" s="7"/>
      <c r="C40" s="5"/>
      <c r="D40" s="5"/>
      <c r="E40" s="5"/>
      <c r="F40" s="6"/>
      <c r="H40" s="4"/>
      <c r="I40" s="7"/>
      <c r="J40" s="5"/>
      <c r="K40" s="5"/>
      <c r="L40" s="5"/>
      <c r="M40" s="6"/>
    </row>
    <row r="41" spans="1:13" ht="15">
      <c r="A41" s="4"/>
      <c r="B41" s="7"/>
      <c r="C41" s="5"/>
      <c r="D41" s="5">
        <f>-SUM(D37:D39)</f>
        <v>0.9182958340544896</v>
      </c>
      <c r="E41" s="5">
        <f>1/3</f>
        <v>0.3333333333333333</v>
      </c>
      <c r="F41" s="6">
        <f>D41*E41</f>
        <v>0.3060986113514965</v>
      </c>
      <c r="H41" s="4"/>
      <c r="I41" s="7"/>
      <c r="J41" s="5"/>
      <c r="K41" s="5">
        <f>-SUM(K37:K39)</f>
        <v>0.9182958340544896</v>
      </c>
      <c r="L41" s="5">
        <f>1/3</f>
        <v>0.3333333333333333</v>
      </c>
      <c r="M41" s="6">
        <f>K41*L41</f>
        <v>0.3060986113514965</v>
      </c>
    </row>
    <row r="42" spans="1:13" ht="15">
      <c r="A42" s="4"/>
      <c r="B42" s="5"/>
      <c r="C42" s="5"/>
      <c r="D42" s="5"/>
      <c r="E42" s="5"/>
      <c r="F42" s="6"/>
      <c r="H42" s="4"/>
      <c r="I42" s="5"/>
      <c r="J42" s="5"/>
      <c r="K42" s="5"/>
      <c r="L42" s="5"/>
      <c r="M42" s="6"/>
    </row>
    <row r="43" spans="1:13" ht="15">
      <c r="A43" s="4"/>
      <c r="B43" s="5" t="s">
        <v>21</v>
      </c>
      <c r="C43" s="5">
        <f>IF(ISNUMBER(B43),LOG(B43,2),0)</f>
        <v>0</v>
      </c>
      <c r="D43" s="5">
        <f>IF(ISNUMBER(B43),B43*C43,0)</f>
        <v>0</v>
      </c>
      <c r="E43" s="5"/>
      <c r="F43" s="6"/>
      <c r="H43" s="4"/>
      <c r="I43" s="5">
        <f>2/3</f>
        <v>0.6666666666666666</v>
      </c>
      <c r="J43" s="5">
        <f>IF(ISNUMBER(I43),LOG(I43,2),0)</f>
        <v>-0.5849625007211563</v>
      </c>
      <c r="K43" s="5">
        <f>IF(ISNUMBER(I43),I43*J43,0)</f>
        <v>-0.38997500048077083</v>
      </c>
      <c r="L43" s="5"/>
      <c r="M43" s="6"/>
    </row>
    <row r="44" spans="1:13" ht="15">
      <c r="A44" s="4"/>
      <c r="B44" s="5">
        <f>2/6</f>
        <v>0.3333333333333333</v>
      </c>
      <c r="C44" s="5">
        <f>IF(ISNUMBER(B44),LOG(B44,2),0)</f>
        <v>-1.5849625007211563</v>
      </c>
      <c r="D44" s="5">
        <f>IF(ISNUMBER(B44),B44*C44,0)</f>
        <v>-0.5283208335737187</v>
      </c>
      <c r="E44" s="5"/>
      <c r="F44" s="6" t="s">
        <v>26</v>
      </c>
      <c r="H44" s="4"/>
      <c r="I44" s="5">
        <v>1</v>
      </c>
      <c r="J44" s="5">
        <f>IF(ISNUMBER(I44),LOG(I44,2),0)</f>
        <v>0</v>
      </c>
      <c r="K44" s="5">
        <f>IF(ISNUMBER(I44),I44*J44,0)</f>
        <v>0</v>
      </c>
      <c r="L44" s="5"/>
      <c r="M44" s="6" t="s">
        <v>6</v>
      </c>
    </row>
    <row r="45" spans="1:13" ht="15">
      <c r="A45" s="4"/>
      <c r="B45" s="7">
        <f>2/3</f>
        <v>0.6666666666666666</v>
      </c>
      <c r="C45" s="5">
        <f>IF(ISNUMBER(B45),LOG(B45,2),0)</f>
        <v>-0.5849625007211563</v>
      </c>
      <c r="D45" s="5">
        <f>IF(ISNUMBER(B45),B45*C45,0)</f>
        <v>-0.38997500048077083</v>
      </c>
      <c r="E45" s="5"/>
      <c r="F45" s="6"/>
      <c r="H45" s="4"/>
      <c r="I45" s="7">
        <f>1/3</f>
        <v>0.3333333333333333</v>
      </c>
      <c r="J45" s="5">
        <f>IF(ISNUMBER(I45),LOG(I45,2),0)</f>
        <v>-1.5849625007211563</v>
      </c>
      <c r="K45" s="5">
        <f>IF(ISNUMBER(I45),I45*J45,0)</f>
        <v>-0.5283208335737187</v>
      </c>
      <c r="L45" s="5"/>
      <c r="M45" s="6"/>
    </row>
    <row r="46" spans="1:13" ht="15">
      <c r="A46" s="4"/>
      <c r="B46" s="5"/>
      <c r="C46" s="5"/>
      <c r="D46" s="5"/>
      <c r="E46" s="5"/>
      <c r="F46" s="6"/>
      <c r="H46" s="4"/>
      <c r="I46" s="5"/>
      <c r="J46" s="5"/>
      <c r="K46" s="5"/>
      <c r="L46" s="5"/>
      <c r="M46" s="6"/>
    </row>
    <row r="47" spans="1:13" ht="15">
      <c r="A47" s="4"/>
      <c r="B47" s="5"/>
      <c r="C47" s="5"/>
      <c r="D47" s="5">
        <f>-SUM(D43:D45)</f>
        <v>0.9182958340544896</v>
      </c>
      <c r="E47" s="5">
        <f>1/3</f>
        <v>0.3333333333333333</v>
      </c>
      <c r="F47" s="6">
        <f>D47*E47</f>
        <v>0.3060986113514965</v>
      </c>
      <c r="H47" s="4"/>
      <c r="I47" s="5"/>
      <c r="J47" s="5"/>
      <c r="K47" s="5">
        <f>-SUM(K43:K45)</f>
        <v>0.9182958340544896</v>
      </c>
      <c r="L47" s="5">
        <f>1/3</f>
        <v>0.3333333333333333</v>
      </c>
      <c r="M47" s="6">
        <f>K47*L47</f>
        <v>0.3060986113514965</v>
      </c>
    </row>
    <row r="48" spans="1:13" ht="15">
      <c r="A48" s="4"/>
      <c r="B48" s="5"/>
      <c r="C48" s="5"/>
      <c r="D48" s="5"/>
      <c r="E48" s="5"/>
      <c r="F48" s="6"/>
      <c r="H48" s="4"/>
      <c r="I48" s="5"/>
      <c r="J48" s="5"/>
      <c r="K48" s="5"/>
      <c r="L48" s="5"/>
      <c r="M48" s="6"/>
    </row>
    <row r="49" spans="1:13" ht="15">
      <c r="A49" s="8"/>
      <c r="B49" s="9"/>
      <c r="C49" s="9"/>
      <c r="D49" s="9"/>
      <c r="E49" s="9"/>
      <c r="F49" s="11">
        <f>F34+F47+F41</f>
        <v>0.9182958340544896</v>
      </c>
      <c r="H49" s="8"/>
      <c r="I49" s="9"/>
      <c r="J49" s="9"/>
      <c r="K49" s="9"/>
      <c r="L49" s="9"/>
      <c r="M49" s="11">
        <f>M34+M47+M41</f>
        <v>1.1405180562767117</v>
      </c>
    </row>
  </sheetData>
  <sheetProtection/>
  <mergeCells count="1">
    <mergeCell ref="J4:K6"/>
  </mergeCells>
  <printOptions/>
  <pageMargins left="0.5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pane ySplit="5" topLeftCell="A18" activePane="bottomLeft" state="frozen"/>
      <selection pane="topLeft" activeCell="A1" sqref="A1"/>
      <selection pane="bottomLeft" activeCell="I10" sqref="I10"/>
    </sheetView>
  </sheetViews>
  <sheetFormatPr defaultColWidth="9.140625" defaultRowHeight="15"/>
  <cols>
    <col min="6" max="6" width="11.28125" style="0" customWidth="1"/>
    <col min="13" max="13" width="11.8515625" style="0" customWidth="1"/>
  </cols>
  <sheetData>
    <row r="2" spans="1:6" ht="15">
      <c r="A2" s="1" t="s">
        <v>13</v>
      </c>
      <c r="B2" s="2" t="s">
        <v>14</v>
      </c>
      <c r="C2" s="2" t="s">
        <v>15</v>
      </c>
      <c r="D2" s="2" t="s">
        <v>16</v>
      </c>
      <c r="E2" s="2"/>
      <c r="F2" s="3" t="s">
        <v>17</v>
      </c>
    </row>
    <row r="3" spans="1:8" ht="15" customHeight="1">
      <c r="A3" s="4" t="s">
        <v>7</v>
      </c>
      <c r="B3" s="5" t="s">
        <v>10</v>
      </c>
      <c r="C3" s="5" t="s">
        <v>10</v>
      </c>
      <c r="D3" s="5" t="s">
        <v>12</v>
      </c>
      <c r="E3" s="5"/>
      <c r="F3" s="6" t="s">
        <v>12</v>
      </c>
      <c r="H3" s="13"/>
    </row>
    <row r="4" spans="1:8" ht="15" customHeight="1">
      <c r="A4" s="4" t="s">
        <v>8</v>
      </c>
      <c r="B4" s="5" t="s">
        <v>10</v>
      </c>
      <c r="C4" s="5" t="s">
        <v>10</v>
      </c>
      <c r="D4" s="5" t="s">
        <v>12</v>
      </c>
      <c r="E4" s="5"/>
      <c r="F4" s="6" t="s">
        <v>12</v>
      </c>
      <c r="H4" s="12"/>
    </row>
    <row r="5" spans="1:6" ht="15">
      <c r="A5" s="8" t="s">
        <v>9</v>
      </c>
      <c r="B5" s="9" t="s">
        <v>10</v>
      </c>
      <c r="C5" s="9" t="s">
        <v>10</v>
      </c>
      <c r="D5" s="9" t="s">
        <v>12</v>
      </c>
      <c r="E5" s="9"/>
      <c r="F5" s="10" t="s">
        <v>11</v>
      </c>
    </row>
    <row r="7" spans="1:13" ht="15">
      <c r="A7" s="1" t="s">
        <v>0</v>
      </c>
      <c r="B7" s="2"/>
      <c r="C7" s="2"/>
      <c r="D7" s="2"/>
      <c r="E7" s="2"/>
      <c r="F7" s="3"/>
      <c r="H7" s="1" t="s">
        <v>2</v>
      </c>
      <c r="I7" s="2"/>
      <c r="J7" s="2"/>
      <c r="K7" s="2"/>
      <c r="L7" s="2"/>
      <c r="M7" s="3"/>
    </row>
    <row r="8" spans="1:13" ht="15">
      <c r="A8" s="4"/>
      <c r="B8" s="7">
        <v>0.3333333333333333</v>
      </c>
      <c r="C8" s="5">
        <f>IF(ISNUMBER(B8),LOG(B8,2),0)</f>
        <v>-1.5849625007211563</v>
      </c>
      <c r="D8" s="5">
        <f>IF(ISNUMBER(B8),B8*C8,0)</f>
        <v>-0.5283208335737187</v>
      </c>
      <c r="E8" s="5"/>
      <c r="F8" s="6"/>
      <c r="H8" s="4"/>
      <c r="I8" s="5">
        <f>1/3</f>
        <v>0.3333333333333333</v>
      </c>
      <c r="J8" s="5">
        <f>IF(ISNUMBER(I8),LOG(I8,2),0)</f>
        <v>-1.5849625007211563</v>
      </c>
      <c r="K8" s="5">
        <f>IF(ISNUMBER(I8),I8*J8,0)</f>
        <v>-0.5283208335737187</v>
      </c>
      <c r="L8" s="5"/>
      <c r="M8" s="6"/>
    </row>
    <row r="9" spans="1:13" ht="15">
      <c r="A9" s="4"/>
      <c r="B9" s="7">
        <v>0.6666666666666666</v>
      </c>
      <c r="C9" s="5">
        <f>IF(ISNUMBER(B9),LOG(B9,2),0)</f>
        <v>-0.5849625007211563</v>
      </c>
      <c r="D9" s="5">
        <f>IF(ISNUMBER(B9),B9*C9,0)</f>
        <v>-0.38997500048077083</v>
      </c>
      <c r="E9" s="5"/>
      <c r="F9" s="6" t="s">
        <v>18</v>
      </c>
      <c r="H9" s="4"/>
      <c r="I9" s="5">
        <f>2/3</f>
        <v>0.6666666666666666</v>
      </c>
      <c r="J9" s="5">
        <f>IF(ISNUMBER(I9),LOG(I9,2),0)</f>
        <v>-0.5849625007211563</v>
      </c>
      <c r="K9" s="5">
        <f>IF(ISNUMBER(I9),I9*J9,0)</f>
        <v>-0.38997500048077083</v>
      </c>
      <c r="L9" s="5"/>
      <c r="M9" s="6" t="s">
        <v>19</v>
      </c>
    </row>
    <row r="10" spans="1:13" ht="15">
      <c r="A10" s="4"/>
      <c r="B10" s="5" t="s">
        <v>21</v>
      </c>
      <c r="C10" s="5">
        <f>IF(ISNUMBER(B10),LOG(B10,2),0)</f>
        <v>0</v>
      </c>
      <c r="D10" s="5">
        <f>IF(ISNUMBER(B10),B10*C10,0)</f>
        <v>0</v>
      </c>
      <c r="E10" s="5"/>
      <c r="F10" s="6"/>
      <c r="H10" s="4"/>
      <c r="I10" s="5" t="s">
        <v>21</v>
      </c>
      <c r="J10" s="5">
        <f>IF(ISNUMBER(I10),LOG(I10,2),0)</f>
        <v>0</v>
      </c>
      <c r="K10" s="5">
        <f>IF(ISNUMBER(I10),I10*J10,0)</f>
        <v>0</v>
      </c>
      <c r="L10" s="5"/>
      <c r="M10" s="6"/>
    </row>
    <row r="11" spans="1:13" ht="15">
      <c r="A11" s="4"/>
      <c r="B11" s="5"/>
      <c r="C11" s="5"/>
      <c r="D11" s="5"/>
      <c r="E11" s="5"/>
      <c r="F11" s="6"/>
      <c r="H11" s="4"/>
      <c r="I11" s="5"/>
      <c r="J11" s="5"/>
      <c r="K11" s="5"/>
      <c r="L11" s="5"/>
      <c r="M11" s="6"/>
    </row>
    <row r="12" spans="1:13" ht="15">
      <c r="A12" s="4"/>
      <c r="B12" s="5"/>
      <c r="C12" s="5"/>
      <c r="D12" s="5">
        <f>-SUM(D8:D10)</f>
        <v>0.9182958340544896</v>
      </c>
      <c r="E12" s="5">
        <v>1</v>
      </c>
      <c r="F12" s="6">
        <f>D12*E12</f>
        <v>0.9182958340544896</v>
      </c>
      <c r="H12" s="4"/>
      <c r="I12" s="5"/>
      <c r="J12" s="5"/>
      <c r="K12" s="5">
        <f>-SUM(K8:K10)</f>
        <v>0.9182958340544896</v>
      </c>
      <c r="L12" s="5">
        <v>1</v>
      </c>
      <c r="M12" s="6">
        <f>K12*L12</f>
        <v>0.9182958340544896</v>
      </c>
    </row>
    <row r="13" spans="1:13" ht="15">
      <c r="A13" s="4"/>
      <c r="B13" s="5"/>
      <c r="C13" s="5"/>
      <c r="D13" s="5"/>
      <c r="E13" s="5"/>
      <c r="F13" s="6"/>
      <c r="H13" s="4"/>
      <c r="I13" s="5"/>
      <c r="J13" s="5"/>
      <c r="K13" s="5"/>
      <c r="L13" s="5"/>
      <c r="M13" s="6"/>
    </row>
    <row r="14" spans="1:13" ht="15">
      <c r="A14" s="8"/>
      <c r="B14" s="9"/>
      <c r="C14" s="9"/>
      <c r="D14" s="9"/>
      <c r="E14" s="9"/>
      <c r="F14" s="11">
        <f>F12</f>
        <v>0.9182958340544896</v>
      </c>
      <c r="H14" s="8"/>
      <c r="I14" s="9"/>
      <c r="J14" s="9"/>
      <c r="K14" s="9"/>
      <c r="L14" s="9"/>
      <c r="M14" s="11">
        <f>M12</f>
        <v>0.9182958340544896</v>
      </c>
    </row>
    <row r="16" spans="1:13" ht="15">
      <c r="A16" s="1"/>
      <c r="B16" s="2"/>
      <c r="C16" s="2"/>
      <c r="D16" s="2"/>
      <c r="E16" s="2"/>
      <c r="F16" s="3"/>
      <c r="H16" s="1" t="s">
        <v>3</v>
      </c>
      <c r="I16" s="2"/>
      <c r="J16" s="2"/>
      <c r="K16" s="2"/>
      <c r="L16" s="2"/>
      <c r="M16" s="3"/>
    </row>
    <row r="17" spans="1:13" ht="15">
      <c r="A17" s="4"/>
      <c r="B17" s="5"/>
      <c r="C17" s="5"/>
      <c r="D17" s="5"/>
      <c r="E17" s="5"/>
      <c r="F17" s="6"/>
      <c r="H17" s="4"/>
      <c r="I17" s="5" t="s">
        <v>21</v>
      </c>
      <c r="J17" s="5">
        <f>IF(ISNUMBER(I17),LOG(I17,2),0)</f>
        <v>0</v>
      </c>
      <c r="K17" s="5">
        <f>IF(ISNUMBER(I17),I17*J17,0)</f>
        <v>0</v>
      </c>
      <c r="L17" s="5"/>
      <c r="M17" s="6"/>
    </row>
    <row r="18" spans="1:13" ht="15">
      <c r="A18" s="4"/>
      <c r="B18" s="5"/>
      <c r="C18" s="5"/>
      <c r="D18" s="5"/>
      <c r="E18" s="5"/>
      <c r="F18" s="6"/>
      <c r="H18" s="4"/>
      <c r="I18" s="7">
        <v>1</v>
      </c>
      <c r="J18" s="5">
        <f>IF(ISNUMBER(I18),LOG(I18,2),0)</f>
        <v>0</v>
      </c>
      <c r="K18" s="5">
        <f>IF(ISNUMBER(I18),I18*J18,0)</f>
        <v>0</v>
      </c>
      <c r="L18" s="5"/>
      <c r="M18" s="6" t="s">
        <v>4</v>
      </c>
    </row>
    <row r="19" spans="1:13" ht="15">
      <c r="A19" s="4"/>
      <c r="B19" s="5"/>
      <c r="C19" s="5"/>
      <c r="D19" s="5"/>
      <c r="E19" s="5"/>
      <c r="F19" s="6"/>
      <c r="H19" s="4"/>
      <c r="I19" s="5" t="s">
        <v>21</v>
      </c>
      <c r="J19" s="5">
        <f>IF(ISNUMBER(I19),LOG(I19,2),0)</f>
        <v>0</v>
      </c>
      <c r="K19" s="5">
        <f>IF(ISNUMBER(I19),I19*J19,0)</f>
        <v>0</v>
      </c>
      <c r="L19" s="5"/>
      <c r="M19" s="6"/>
    </row>
    <row r="20" spans="1:13" ht="15">
      <c r="A20" s="4"/>
      <c r="B20" s="5"/>
      <c r="C20" s="5"/>
      <c r="D20" s="5"/>
      <c r="E20" s="5"/>
      <c r="F20" s="6"/>
      <c r="H20" s="4"/>
      <c r="I20" s="7"/>
      <c r="J20" s="5"/>
      <c r="K20" s="5"/>
      <c r="L20" s="5"/>
      <c r="M20" s="6"/>
    </row>
    <row r="21" spans="1:13" ht="15">
      <c r="A21" s="4"/>
      <c r="B21" s="5"/>
      <c r="C21" s="5"/>
      <c r="D21" s="5"/>
      <c r="E21" s="5"/>
      <c r="F21" s="6"/>
      <c r="H21" s="4"/>
      <c r="I21" s="7"/>
      <c r="J21" s="5"/>
      <c r="K21" s="5">
        <f>-SUM(K17:K19)</f>
        <v>0</v>
      </c>
      <c r="L21" s="5">
        <f>1/3</f>
        <v>0.3333333333333333</v>
      </c>
      <c r="M21" s="6">
        <f>K21*L21</f>
        <v>0</v>
      </c>
    </row>
    <row r="22" spans="1:13" ht="15">
      <c r="A22" s="4"/>
      <c r="B22" s="5"/>
      <c r="C22" s="5"/>
      <c r="D22" s="5"/>
      <c r="E22" s="5"/>
      <c r="F22" s="6"/>
      <c r="H22" s="4"/>
      <c r="I22" s="7"/>
      <c r="J22" s="5"/>
      <c r="K22" s="5"/>
      <c r="L22" s="5"/>
      <c r="M22" s="6"/>
    </row>
    <row r="23" spans="1:13" ht="15">
      <c r="A23" s="4"/>
      <c r="B23" s="5"/>
      <c r="C23" s="5"/>
      <c r="D23" s="5"/>
      <c r="E23" s="5"/>
      <c r="F23" s="6"/>
      <c r="H23" s="4"/>
      <c r="I23" s="7"/>
      <c r="J23" s="5"/>
      <c r="K23" s="5"/>
      <c r="L23" s="5"/>
      <c r="M23" s="6"/>
    </row>
    <row r="24" spans="1:13" ht="15">
      <c r="A24" s="4"/>
      <c r="B24" s="5"/>
      <c r="C24" s="5"/>
      <c r="D24" s="5"/>
      <c r="E24" s="5"/>
      <c r="F24" s="6"/>
      <c r="H24" s="4"/>
      <c r="I24" s="5" t="s">
        <v>21</v>
      </c>
      <c r="J24" s="5">
        <f>IF(ISNUMBER(I24),LOG(I24,2),0)</f>
        <v>0</v>
      </c>
      <c r="K24" s="5">
        <f>IF(ISNUMBER(I24),I24*J24,0)</f>
        <v>0</v>
      </c>
      <c r="L24" s="5"/>
      <c r="M24" s="6"/>
    </row>
    <row r="25" spans="1:13" ht="15">
      <c r="A25" s="4"/>
      <c r="B25" s="5"/>
      <c r="C25" s="5"/>
      <c r="D25" s="5"/>
      <c r="E25" s="5"/>
      <c r="F25" s="6"/>
      <c r="H25" s="4"/>
      <c r="I25" s="7">
        <v>1</v>
      </c>
      <c r="J25" s="5">
        <f>IF(ISNUMBER(I25),LOG(I25,2),0)</f>
        <v>0</v>
      </c>
      <c r="K25" s="5">
        <f>IF(ISNUMBER(I25),I25*J25,0)</f>
        <v>0</v>
      </c>
      <c r="L25" s="5"/>
      <c r="M25" s="6" t="s">
        <v>5</v>
      </c>
    </row>
    <row r="26" spans="1:13" ht="15">
      <c r="A26" s="4"/>
      <c r="B26" s="7"/>
      <c r="C26" s="5"/>
      <c r="D26" s="5"/>
      <c r="E26" s="5"/>
      <c r="F26" s="6"/>
      <c r="H26" s="4"/>
      <c r="I26" s="5" t="s">
        <v>21</v>
      </c>
      <c r="J26" s="5">
        <f>IF(ISNUMBER(I26),LOG(I26,2),0)</f>
        <v>0</v>
      </c>
      <c r="K26" s="5">
        <f>IF(ISNUMBER(I26),I26*J26,0)</f>
        <v>0</v>
      </c>
      <c r="L26" s="5"/>
      <c r="M26" s="6"/>
    </row>
    <row r="27" spans="1:13" ht="15">
      <c r="A27" s="4"/>
      <c r="B27" s="7"/>
      <c r="C27" s="5"/>
      <c r="D27" s="5"/>
      <c r="E27" s="5"/>
      <c r="F27" s="6"/>
      <c r="H27" s="4"/>
      <c r="I27" s="7"/>
      <c r="J27" s="5"/>
      <c r="K27" s="5"/>
      <c r="L27" s="5"/>
      <c r="M27" s="6"/>
    </row>
    <row r="28" spans="1:13" ht="15">
      <c r="A28" s="4"/>
      <c r="B28" s="7"/>
      <c r="C28" s="5"/>
      <c r="D28" s="5"/>
      <c r="E28" s="5"/>
      <c r="F28" s="6"/>
      <c r="H28" s="4"/>
      <c r="I28" s="7"/>
      <c r="J28" s="5"/>
      <c r="K28" s="5">
        <f>-SUM(K24:K26)</f>
        <v>0</v>
      </c>
      <c r="L28" s="5">
        <f>1/3</f>
        <v>0.3333333333333333</v>
      </c>
      <c r="M28" s="6">
        <f>K28*L28</f>
        <v>0</v>
      </c>
    </row>
    <row r="29" spans="1:13" ht="15">
      <c r="A29" s="4"/>
      <c r="B29" s="5"/>
      <c r="C29" s="5"/>
      <c r="D29" s="5"/>
      <c r="E29" s="5"/>
      <c r="F29" s="6"/>
      <c r="H29" s="4"/>
      <c r="I29" s="7"/>
      <c r="J29" s="5"/>
      <c r="K29" s="5"/>
      <c r="L29" s="5"/>
      <c r="M29" s="6"/>
    </row>
    <row r="30" spans="1:13" ht="15">
      <c r="A30" s="4"/>
      <c r="B30" s="5"/>
      <c r="C30" s="5"/>
      <c r="D30" s="5"/>
      <c r="E30" s="5"/>
      <c r="F30" s="6"/>
      <c r="H30" s="4"/>
      <c r="I30" s="7">
        <v>1</v>
      </c>
      <c r="J30" s="5">
        <f>IF(ISNUMBER(I30),LOG(I30,2),0)</f>
        <v>0</v>
      </c>
      <c r="K30" s="5">
        <f>IF(ISNUMBER(I30),I30*J30,0)</f>
        <v>0</v>
      </c>
      <c r="L30" s="5"/>
      <c r="M30" s="6"/>
    </row>
    <row r="31" spans="1:13" ht="15">
      <c r="A31" s="4"/>
      <c r="B31" s="5"/>
      <c r="C31" s="5"/>
      <c r="D31" s="5"/>
      <c r="E31" s="5"/>
      <c r="F31" s="6"/>
      <c r="H31" s="4"/>
      <c r="I31" s="5" t="s">
        <v>21</v>
      </c>
      <c r="J31" s="5">
        <f>IF(ISNUMBER(I31),LOG(I31,2),0)</f>
        <v>0</v>
      </c>
      <c r="K31" s="5">
        <f>IF(ISNUMBER(I31),I31*J31,0)</f>
        <v>0</v>
      </c>
      <c r="L31" s="5"/>
      <c r="M31" s="6" t="s">
        <v>6</v>
      </c>
    </row>
    <row r="32" spans="1:13" ht="15">
      <c r="A32" s="4"/>
      <c r="B32" s="7"/>
      <c r="C32" s="5"/>
      <c r="D32" s="5"/>
      <c r="E32" s="5"/>
      <c r="F32" s="6"/>
      <c r="H32" s="4"/>
      <c r="I32" s="5" t="s">
        <v>21</v>
      </c>
      <c r="J32" s="5">
        <f>IF(ISNUMBER(I32),LOG(I32,2),0)</f>
        <v>0</v>
      </c>
      <c r="K32" s="5">
        <f>IF(ISNUMBER(I32),I32*J32,0)</f>
        <v>0</v>
      </c>
      <c r="L32" s="5"/>
      <c r="M32" s="6"/>
    </row>
    <row r="33" spans="1:13" ht="15">
      <c r="A33" s="4"/>
      <c r="B33" s="5"/>
      <c r="C33" s="5"/>
      <c r="D33" s="5"/>
      <c r="E33" s="5"/>
      <c r="F33" s="6"/>
      <c r="H33" s="4"/>
      <c r="I33" s="5"/>
      <c r="J33" s="5"/>
      <c r="K33" s="5"/>
      <c r="L33" s="5"/>
      <c r="M33" s="6"/>
    </row>
    <row r="34" spans="1:13" ht="15">
      <c r="A34" s="4"/>
      <c r="B34" s="5"/>
      <c r="C34" s="5"/>
      <c r="D34" s="5"/>
      <c r="E34" s="5"/>
      <c r="F34" s="6"/>
      <c r="H34" s="4"/>
      <c r="I34" s="5"/>
      <c r="J34" s="5"/>
      <c r="K34" s="5">
        <f>-SUM(K30:K32)</f>
        <v>0</v>
      </c>
      <c r="L34" s="5">
        <f>1/3</f>
        <v>0.3333333333333333</v>
      </c>
      <c r="M34" s="6">
        <f>K34*L34</f>
        <v>0</v>
      </c>
    </row>
    <row r="35" spans="1:13" ht="15">
      <c r="A35" s="4"/>
      <c r="B35" s="5"/>
      <c r="C35" s="5"/>
      <c r="D35" s="5"/>
      <c r="E35" s="5"/>
      <c r="F35" s="6"/>
      <c r="H35" s="4"/>
      <c r="I35" s="5"/>
      <c r="J35" s="5"/>
      <c r="K35" s="5"/>
      <c r="L35" s="5"/>
      <c r="M35" s="6"/>
    </row>
    <row r="36" spans="1:13" ht="15">
      <c r="A36" s="8"/>
      <c r="B36" s="9"/>
      <c r="C36" s="9"/>
      <c r="D36" s="9"/>
      <c r="E36" s="9"/>
      <c r="F36" s="11"/>
      <c r="H36" s="8"/>
      <c r="I36" s="9"/>
      <c r="J36" s="9"/>
      <c r="K36" s="9"/>
      <c r="L36" s="9"/>
      <c r="M36" s="11">
        <f>M21+M34+M28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6" max="6" width="11.28125" style="0" customWidth="1"/>
    <col min="13" max="13" width="11.8515625" style="0" customWidth="1"/>
  </cols>
  <sheetData>
    <row r="2" spans="1:6" ht="15">
      <c r="A2" s="1" t="s">
        <v>13</v>
      </c>
      <c r="B2" s="2" t="s">
        <v>14</v>
      </c>
      <c r="C2" s="2" t="s">
        <v>15</v>
      </c>
      <c r="D2" s="2" t="s">
        <v>16</v>
      </c>
      <c r="E2" s="2"/>
      <c r="F2" s="3" t="s">
        <v>17</v>
      </c>
    </row>
    <row r="3" spans="1:6" ht="15">
      <c r="A3" s="4" t="s">
        <v>7</v>
      </c>
      <c r="B3" s="5" t="s">
        <v>12</v>
      </c>
      <c r="C3" s="5" t="s">
        <v>11</v>
      </c>
      <c r="D3" s="5" t="s">
        <v>10</v>
      </c>
      <c r="E3" s="5"/>
      <c r="F3" s="6" t="s">
        <v>11</v>
      </c>
    </row>
    <row r="4" spans="1:6" ht="15">
      <c r="A4" s="4" t="s">
        <v>8</v>
      </c>
      <c r="B4" s="5" t="s">
        <v>12</v>
      </c>
      <c r="C4" s="5" t="s">
        <v>10</v>
      </c>
      <c r="D4" s="5" t="s">
        <v>12</v>
      </c>
      <c r="E4" s="5"/>
      <c r="F4" s="6" t="s">
        <v>10</v>
      </c>
    </row>
    <row r="5" spans="1:6" ht="15">
      <c r="A5" s="8" t="s">
        <v>9</v>
      </c>
      <c r="B5" s="9" t="s">
        <v>12</v>
      </c>
      <c r="C5" s="9" t="s">
        <v>11</v>
      </c>
      <c r="D5" s="9" t="s">
        <v>10</v>
      </c>
      <c r="E5" s="9"/>
      <c r="F5" s="10" t="s">
        <v>11</v>
      </c>
    </row>
    <row r="7" spans="1:13" ht="15">
      <c r="A7" s="1" t="s">
        <v>0</v>
      </c>
      <c r="B7" s="2"/>
      <c r="C7" s="2"/>
      <c r="D7" s="2"/>
      <c r="E7" s="2"/>
      <c r="F7" s="3"/>
      <c r="H7" s="1" t="s">
        <v>2</v>
      </c>
      <c r="I7" s="2"/>
      <c r="J7" s="2"/>
      <c r="K7" s="2"/>
      <c r="L7" s="2"/>
      <c r="M7" s="3"/>
    </row>
    <row r="8" spans="1:13" ht="15">
      <c r="A8" s="4"/>
      <c r="B8" s="5">
        <v>1</v>
      </c>
      <c r="C8" s="5">
        <f>IF(ISNUMBER(B8),LOG(B8,2),0)</f>
        <v>0</v>
      </c>
      <c r="D8" s="5">
        <f>IF(ISNUMBER(B8),B8*C8,0)</f>
        <v>0</v>
      </c>
      <c r="E8" s="5"/>
      <c r="F8" s="6"/>
      <c r="H8" s="4"/>
      <c r="I8" s="5" t="s">
        <v>21</v>
      </c>
      <c r="J8" s="5">
        <f>IF(ISNUMBER(I8),LOG(I8,2),0)</f>
        <v>0</v>
      </c>
      <c r="K8" s="5">
        <f>IF(ISNUMBER(I8),I8*J8,0)</f>
        <v>0</v>
      </c>
      <c r="L8" s="5"/>
      <c r="M8" s="6"/>
    </row>
    <row r="9" spans="1:13" ht="15">
      <c r="A9" s="4"/>
      <c r="B9" s="5" t="s">
        <v>21</v>
      </c>
      <c r="C9" s="5">
        <f>IF(ISNUMBER(B9),LOG(B9,2),0)</f>
        <v>0</v>
      </c>
      <c r="D9" s="5">
        <f>IF(ISNUMBER(B9),B9*C9,0)</f>
        <v>0</v>
      </c>
      <c r="E9" s="5"/>
      <c r="F9" s="6" t="s">
        <v>20</v>
      </c>
      <c r="H9" s="4"/>
      <c r="I9" s="5" t="s">
        <v>21</v>
      </c>
      <c r="J9" s="5">
        <f>IF(ISNUMBER(I9),LOG(I9,2),0)</f>
        <v>0</v>
      </c>
      <c r="K9" s="5">
        <f>IF(ISNUMBER(I9),I9*J9,0)</f>
        <v>0</v>
      </c>
      <c r="L9" s="5"/>
      <c r="M9" s="6" t="s">
        <v>19</v>
      </c>
    </row>
    <row r="10" spans="1:13" ht="15">
      <c r="A10" s="4"/>
      <c r="B10" s="5" t="s">
        <v>21</v>
      </c>
      <c r="C10" s="5">
        <f>IF(ISNUMBER(B10),LOG(B10,2),0)</f>
        <v>0</v>
      </c>
      <c r="D10" s="5">
        <f>IF(ISNUMBER(B10),B10*C10,0)</f>
        <v>0</v>
      </c>
      <c r="E10" s="5"/>
      <c r="F10" s="6"/>
      <c r="H10" s="4"/>
      <c r="I10" s="5">
        <v>1</v>
      </c>
      <c r="J10" s="5">
        <f>IF(ISNUMBER(I10),LOG(I10,2),0)</f>
        <v>0</v>
      </c>
      <c r="K10" s="5">
        <f>IF(ISNUMBER(I10),I10*J10,0)</f>
        <v>0</v>
      </c>
      <c r="L10" s="5"/>
      <c r="M10" s="6"/>
    </row>
    <row r="11" spans="1:13" ht="15">
      <c r="A11" s="4"/>
      <c r="B11" s="5"/>
      <c r="C11" s="5"/>
      <c r="D11" s="5"/>
      <c r="E11" s="5"/>
      <c r="F11" s="6"/>
      <c r="H11" s="4"/>
      <c r="I11" s="5"/>
      <c r="J11" s="5"/>
      <c r="K11" s="5"/>
      <c r="L11" s="5"/>
      <c r="M11" s="6"/>
    </row>
    <row r="12" spans="1:13" ht="15">
      <c r="A12" s="4"/>
      <c r="B12" s="5"/>
      <c r="C12" s="5"/>
      <c r="D12" s="5">
        <f>-SUM(D8:D10)</f>
        <v>0</v>
      </c>
      <c r="E12" s="5">
        <f>2/3</f>
        <v>0.6666666666666666</v>
      </c>
      <c r="F12" s="6">
        <f>D12*E12</f>
        <v>0</v>
      </c>
      <c r="H12" s="4"/>
      <c r="I12" s="5"/>
      <c r="J12" s="5"/>
      <c r="K12" s="5">
        <f>-SUM(K8:K10)</f>
        <v>0</v>
      </c>
      <c r="L12" s="5">
        <f>1/3</f>
        <v>0.3333333333333333</v>
      </c>
      <c r="M12" s="6">
        <f>K12*L12</f>
        <v>0</v>
      </c>
    </row>
    <row r="13" spans="1:13" ht="15">
      <c r="A13" s="4"/>
      <c r="B13" s="5"/>
      <c r="C13" s="5"/>
      <c r="D13" s="5"/>
      <c r="E13" s="5"/>
      <c r="F13" s="6"/>
      <c r="H13" s="4"/>
      <c r="I13" s="5"/>
      <c r="J13" s="5"/>
      <c r="K13" s="5"/>
      <c r="L13" s="5"/>
      <c r="M13" s="6"/>
    </row>
    <row r="14" spans="1:13" ht="15">
      <c r="A14" s="4"/>
      <c r="B14" s="5"/>
      <c r="C14" s="5"/>
      <c r="D14" s="5"/>
      <c r="E14" s="5"/>
      <c r="F14" s="6"/>
      <c r="H14" s="4"/>
      <c r="I14" s="5"/>
      <c r="J14" s="5"/>
      <c r="K14" s="5"/>
      <c r="L14" s="5"/>
      <c r="M14" s="6"/>
    </row>
    <row r="15" spans="1:13" ht="15">
      <c r="A15" s="4"/>
      <c r="B15" s="5" t="s">
        <v>21</v>
      </c>
      <c r="C15" s="5">
        <f>IF(ISNUMBER(B15),LOG(B15,2),0)</f>
        <v>0</v>
      </c>
      <c r="D15" s="5">
        <f>IF(ISNUMBER(B15),B15*C15,0)</f>
        <v>0</v>
      </c>
      <c r="E15" s="5"/>
      <c r="F15" s="6" t="s">
        <v>18</v>
      </c>
      <c r="H15" s="4"/>
      <c r="I15" s="5">
        <v>1</v>
      </c>
      <c r="J15" s="5">
        <f>IF(ISNUMBER(I15),LOG(I15,2),0)</f>
        <v>0</v>
      </c>
      <c r="K15" s="5">
        <f>IF(ISNUMBER(I15),I15*J15,0)</f>
        <v>0</v>
      </c>
      <c r="L15" s="5"/>
      <c r="M15" s="6" t="s">
        <v>22</v>
      </c>
    </row>
    <row r="16" spans="1:13" ht="15">
      <c r="A16" s="4"/>
      <c r="B16" s="5" t="s">
        <v>21</v>
      </c>
      <c r="C16" s="5">
        <f>IF(ISNUMBER(B16),LOG(B16,2),0)</f>
        <v>0</v>
      </c>
      <c r="D16" s="5">
        <f>IF(ISNUMBER(B16),B16*C16,0)</f>
        <v>0</v>
      </c>
      <c r="E16" s="5"/>
      <c r="F16" s="6"/>
      <c r="H16" s="4"/>
      <c r="I16" s="5" t="s">
        <v>21</v>
      </c>
      <c r="J16" s="5">
        <f>IF(ISNUMBER(I16),LOG(I16,2),0)</f>
        <v>0</v>
      </c>
      <c r="K16" s="5">
        <f>IF(ISNUMBER(I16),I16*J16,0)</f>
        <v>0</v>
      </c>
      <c r="L16" s="5"/>
      <c r="M16" s="6"/>
    </row>
    <row r="17" spans="1:13" ht="15">
      <c r="A17" s="4"/>
      <c r="B17" s="7">
        <v>1</v>
      </c>
      <c r="C17" s="5">
        <f>IF(ISNUMBER(B17),LOG(B17,2),0)</f>
        <v>0</v>
      </c>
      <c r="D17" s="5">
        <f>IF(ISNUMBER(B17),B17*C17,0)</f>
        <v>0</v>
      </c>
      <c r="E17" s="5"/>
      <c r="F17" s="6"/>
      <c r="H17" s="4"/>
      <c r="I17" s="7" t="s">
        <v>21</v>
      </c>
      <c r="J17" s="5">
        <f>IF(ISNUMBER(I17),LOG(I17,2),0)</f>
        <v>0</v>
      </c>
      <c r="K17" s="5">
        <f>IF(ISNUMBER(I17),I17*J17,0)</f>
        <v>0</v>
      </c>
      <c r="L17" s="5"/>
      <c r="M17" s="6"/>
    </row>
    <row r="18" spans="1:13" ht="15">
      <c r="A18" s="4"/>
      <c r="B18" s="5"/>
      <c r="C18" s="5"/>
      <c r="D18" s="5"/>
      <c r="E18" s="5"/>
      <c r="F18" s="6"/>
      <c r="H18" s="4"/>
      <c r="I18" s="5"/>
      <c r="J18" s="5"/>
      <c r="K18" s="5"/>
      <c r="L18" s="5"/>
      <c r="M18" s="6"/>
    </row>
    <row r="19" spans="1:13" ht="15">
      <c r="A19" s="4"/>
      <c r="B19" s="5"/>
      <c r="C19" s="5"/>
      <c r="D19" s="5">
        <f>-SUM(D15:D17)</f>
        <v>0</v>
      </c>
      <c r="E19" s="5">
        <f>1/3</f>
        <v>0.3333333333333333</v>
      </c>
      <c r="F19" s="6">
        <f>D19*E19</f>
        <v>0</v>
      </c>
      <c r="H19" s="4"/>
      <c r="I19" s="5"/>
      <c r="J19" s="5"/>
      <c r="K19" s="5">
        <f>-SUM(K15:K17)</f>
        <v>0</v>
      </c>
      <c r="L19" s="5">
        <f>2/3</f>
        <v>0.6666666666666666</v>
      </c>
      <c r="M19" s="6">
        <f>K19*L19</f>
        <v>0</v>
      </c>
    </row>
    <row r="20" spans="1:13" ht="15">
      <c r="A20" s="4"/>
      <c r="B20" s="5"/>
      <c r="C20" s="5"/>
      <c r="D20" s="5"/>
      <c r="E20" s="5"/>
      <c r="F20" s="6"/>
      <c r="H20" s="4"/>
      <c r="I20" s="5"/>
      <c r="J20" s="5"/>
      <c r="K20" s="5"/>
      <c r="L20" s="5"/>
      <c r="M20" s="6"/>
    </row>
    <row r="21" spans="1:13" ht="15">
      <c r="A21" s="8"/>
      <c r="B21" s="9"/>
      <c r="C21" s="9"/>
      <c r="D21" s="9"/>
      <c r="E21" s="9"/>
      <c r="F21" s="11">
        <f>F12+F19</f>
        <v>0</v>
      </c>
      <c r="H21" s="8"/>
      <c r="I21" s="9"/>
      <c r="J21" s="9"/>
      <c r="K21" s="9"/>
      <c r="L21" s="9"/>
      <c r="M21" s="11">
        <f>M12+M19</f>
        <v>0</v>
      </c>
    </row>
    <row r="23" spans="1:13" ht="15">
      <c r="A23" s="1"/>
      <c r="B23" s="2"/>
      <c r="C23" s="2"/>
      <c r="D23" s="2"/>
      <c r="E23" s="2"/>
      <c r="F23" s="3"/>
      <c r="H23" s="1" t="s">
        <v>3</v>
      </c>
      <c r="I23" s="2"/>
      <c r="J23" s="2"/>
      <c r="K23" s="2"/>
      <c r="L23" s="2"/>
      <c r="M23" s="3"/>
    </row>
    <row r="24" spans="1:13" ht="15">
      <c r="A24" s="4"/>
      <c r="B24" s="5"/>
      <c r="C24" s="5"/>
      <c r="D24" s="5"/>
      <c r="E24" s="5"/>
      <c r="F24" s="6"/>
      <c r="H24" s="4"/>
      <c r="I24" s="5">
        <v>1</v>
      </c>
      <c r="J24" s="5">
        <f>IF(ISNUMBER(I24),LOG(I24,2),0)</f>
        <v>0</v>
      </c>
      <c r="K24" s="5">
        <f>IF(ISNUMBER(I24),I24*J24,0)</f>
        <v>0</v>
      </c>
      <c r="L24" s="5"/>
      <c r="M24" s="6"/>
    </row>
    <row r="25" spans="1:13" ht="15">
      <c r="A25" s="4"/>
      <c r="B25" s="5"/>
      <c r="C25" s="5"/>
      <c r="D25" s="5"/>
      <c r="E25" s="5"/>
      <c r="F25" s="6"/>
      <c r="H25" s="4"/>
      <c r="I25" s="5" t="s">
        <v>21</v>
      </c>
      <c r="J25" s="5">
        <f>IF(ISNUMBER(I25),LOG(I25,2),0)</f>
        <v>0</v>
      </c>
      <c r="K25" s="5">
        <f>IF(ISNUMBER(I25),I25*J25,0)</f>
        <v>0</v>
      </c>
      <c r="L25" s="5"/>
      <c r="M25" s="6" t="s">
        <v>4</v>
      </c>
    </row>
    <row r="26" spans="1:13" ht="15">
      <c r="A26" s="4"/>
      <c r="B26" s="5"/>
      <c r="C26" s="5"/>
      <c r="D26" s="5"/>
      <c r="E26" s="5"/>
      <c r="F26" s="6"/>
      <c r="H26" s="4"/>
      <c r="I26" s="5" t="s">
        <v>21</v>
      </c>
      <c r="J26" s="5">
        <f>IF(ISNUMBER(I26),LOG(I26,2),0)</f>
        <v>0</v>
      </c>
      <c r="K26" s="5">
        <f>IF(ISNUMBER(I26),I26*J26,0)</f>
        <v>0</v>
      </c>
      <c r="L26" s="5"/>
      <c r="M26" s="6"/>
    </row>
    <row r="27" spans="1:13" ht="15">
      <c r="A27" s="4"/>
      <c r="B27" s="5"/>
      <c r="C27" s="5"/>
      <c r="D27" s="5"/>
      <c r="E27" s="5"/>
      <c r="F27" s="6"/>
      <c r="H27" s="4"/>
      <c r="I27" s="5"/>
      <c r="J27" s="5"/>
      <c r="K27" s="5"/>
      <c r="L27" s="5"/>
      <c r="M27" s="6"/>
    </row>
    <row r="28" spans="1:13" ht="15">
      <c r="A28" s="4"/>
      <c r="B28" s="5"/>
      <c r="C28" s="5"/>
      <c r="D28" s="5"/>
      <c r="E28" s="5"/>
      <c r="F28" s="6"/>
      <c r="H28" s="4"/>
      <c r="I28" s="5"/>
      <c r="J28" s="5"/>
      <c r="K28" s="5">
        <f>-SUM(K24:K26)</f>
        <v>0</v>
      </c>
      <c r="L28" s="5">
        <f>1/3</f>
        <v>0.3333333333333333</v>
      </c>
      <c r="M28" s="6">
        <f>K28*L28</f>
        <v>0</v>
      </c>
    </row>
    <row r="29" spans="1:13" ht="15">
      <c r="A29" s="4"/>
      <c r="B29" s="5"/>
      <c r="C29" s="5"/>
      <c r="D29" s="5"/>
      <c r="E29" s="5"/>
      <c r="F29" s="6"/>
      <c r="H29" s="4"/>
      <c r="I29" s="5"/>
      <c r="J29" s="5"/>
      <c r="K29" s="5"/>
      <c r="L29" s="5"/>
      <c r="M29" s="6"/>
    </row>
    <row r="30" spans="1:13" ht="15">
      <c r="A30" s="4"/>
      <c r="B30" s="5"/>
      <c r="C30" s="5"/>
      <c r="D30" s="5"/>
      <c r="E30" s="5"/>
      <c r="F30" s="6"/>
      <c r="H30" s="4"/>
      <c r="I30" s="5"/>
      <c r="J30" s="5"/>
      <c r="K30" s="5"/>
      <c r="L30" s="5"/>
      <c r="M30" s="6"/>
    </row>
    <row r="31" spans="1:13" ht="15">
      <c r="A31" s="4"/>
      <c r="B31" s="5"/>
      <c r="C31" s="5"/>
      <c r="D31" s="5"/>
      <c r="E31" s="5"/>
      <c r="F31" s="6"/>
      <c r="H31" s="4"/>
      <c r="I31" s="5" t="s">
        <v>21</v>
      </c>
      <c r="J31" s="5">
        <f>IF(ISNUMBER(I31),LOG(I31,2),0)</f>
        <v>0</v>
      </c>
      <c r="K31" s="5">
        <f>IF(ISNUMBER(I31),I31*J31,0)</f>
        <v>0</v>
      </c>
      <c r="L31" s="5"/>
      <c r="M31" s="6"/>
    </row>
    <row r="32" spans="1:13" ht="15">
      <c r="A32" s="4"/>
      <c r="B32" s="5"/>
      <c r="C32" s="5"/>
      <c r="D32" s="5"/>
      <c r="E32" s="5"/>
      <c r="F32" s="6"/>
      <c r="H32" s="4"/>
      <c r="I32" s="5" t="s">
        <v>21</v>
      </c>
      <c r="J32" s="5">
        <f>IF(ISNUMBER(I32),LOG(I32,2),0)</f>
        <v>0</v>
      </c>
      <c r="K32" s="5">
        <f>IF(ISNUMBER(I32),I32*J32,0)</f>
        <v>0</v>
      </c>
      <c r="L32" s="5"/>
      <c r="M32" s="6" t="s">
        <v>5</v>
      </c>
    </row>
    <row r="33" spans="1:13" ht="15">
      <c r="A33" s="4"/>
      <c r="B33" s="7"/>
      <c r="C33" s="5"/>
      <c r="D33" s="5"/>
      <c r="E33" s="5"/>
      <c r="F33" s="6"/>
      <c r="H33" s="4"/>
      <c r="I33" s="7">
        <v>1</v>
      </c>
      <c r="J33" s="5">
        <f>IF(ISNUMBER(I33),LOG(I33,2),0)</f>
        <v>0</v>
      </c>
      <c r="K33" s="5">
        <f>IF(ISNUMBER(I33),I33*J33,0)</f>
        <v>0</v>
      </c>
      <c r="L33" s="5"/>
      <c r="M33" s="6"/>
    </row>
    <row r="34" spans="1:13" ht="15">
      <c r="A34" s="4"/>
      <c r="B34" s="7"/>
      <c r="C34" s="5"/>
      <c r="D34" s="5"/>
      <c r="E34" s="5"/>
      <c r="F34" s="6"/>
      <c r="H34" s="4"/>
      <c r="I34" s="7"/>
      <c r="J34" s="5"/>
      <c r="K34" s="5"/>
      <c r="L34" s="5"/>
      <c r="M34" s="6"/>
    </row>
    <row r="35" spans="1:13" ht="15">
      <c r="A35" s="4"/>
      <c r="B35" s="7"/>
      <c r="C35" s="5"/>
      <c r="D35" s="5"/>
      <c r="E35" s="5"/>
      <c r="F35" s="6"/>
      <c r="H35" s="4"/>
      <c r="I35" s="7"/>
      <c r="J35" s="5"/>
      <c r="K35" s="5">
        <f>-SUM(K31:K33)</f>
        <v>0</v>
      </c>
      <c r="L35" s="5">
        <f>1/3</f>
        <v>0.3333333333333333</v>
      </c>
      <c r="M35" s="6">
        <f>K35*L35</f>
        <v>0</v>
      </c>
    </row>
    <row r="36" spans="1:13" ht="15">
      <c r="A36" s="4"/>
      <c r="B36" s="5"/>
      <c r="C36" s="5"/>
      <c r="D36" s="5"/>
      <c r="E36" s="5"/>
      <c r="F36" s="6"/>
      <c r="H36" s="4"/>
      <c r="I36" s="5"/>
      <c r="J36" s="5"/>
      <c r="K36" s="5"/>
      <c r="L36" s="5"/>
      <c r="M36" s="6"/>
    </row>
    <row r="37" spans="1:13" ht="15">
      <c r="A37" s="4"/>
      <c r="B37" s="5"/>
      <c r="C37" s="5"/>
      <c r="D37" s="5"/>
      <c r="E37" s="5"/>
      <c r="F37" s="6"/>
      <c r="H37" s="4"/>
      <c r="I37" s="5">
        <v>1</v>
      </c>
      <c r="J37" s="5">
        <f>IF(ISNUMBER(I37),LOG(I37,2),0)</f>
        <v>0</v>
      </c>
      <c r="K37" s="5">
        <f>IF(ISNUMBER(I37),I37*J37,0)</f>
        <v>0</v>
      </c>
      <c r="L37" s="5"/>
      <c r="M37" s="6"/>
    </row>
    <row r="38" spans="1:13" ht="15">
      <c r="A38" s="4"/>
      <c r="B38" s="5"/>
      <c r="C38" s="5"/>
      <c r="D38" s="5"/>
      <c r="E38" s="5"/>
      <c r="F38" s="6"/>
      <c r="H38" s="4"/>
      <c r="I38" s="5" t="s">
        <v>21</v>
      </c>
      <c r="J38" s="5">
        <f>IF(ISNUMBER(I38),LOG(I38,2),0)</f>
        <v>0</v>
      </c>
      <c r="K38" s="5">
        <f>IF(ISNUMBER(I38),I38*J38,0)</f>
        <v>0</v>
      </c>
      <c r="L38" s="5"/>
      <c r="M38" s="6" t="s">
        <v>6</v>
      </c>
    </row>
    <row r="39" spans="1:13" ht="15">
      <c r="A39" s="4"/>
      <c r="B39" s="7"/>
      <c r="C39" s="5"/>
      <c r="D39" s="5"/>
      <c r="E39" s="5"/>
      <c r="F39" s="6"/>
      <c r="H39" s="4"/>
      <c r="I39" s="7" t="s">
        <v>21</v>
      </c>
      <c r="J39" s="5">
        <f>IF(ISNUMBER(I39),LOG(I39,2),0)</f>
        <v>0</v>
      </c>
      <c r="K39" s="5">
        <f>IF(ISNUMBER(I39),I39*J39,0)</f>
        <v>0</v>
      </c>
      <c r="L39" s="5"/>
      <c r="M39" s="6"/>
    </row>
    <row r="40" spans="1:13" ht="15">
      <c r="A40" s="4"/>
      <c r="B40" s="5"/>
      <c r="C40" s="5"/>
      <c r="D40" s="5"/>
      <c r="E40" s="5"/>
      <c r="F40" s="6"/>
      <c r="H40" s="4"/>
      <c r="I40" s="5"/>
      <c r="J40" s="5"/>
      <c r="K40" s="5"/>
      <c r="L40" s="5"/>
      <c r="M40" s="6"/>
    </row>
    <row r="41" spans="1:13" ht="15">
      <c r="A41" s="4"/>
      <c r="B41" s="5"/>
      <c r="C41" s="5"/>
      <c r="D41" s="5"/>
      <c r="E41" s="5"/>
      <c r="F41" s="6"/>
      <c r="H41" s="4"/>
      <c r="I41" s="5"/>
      <c r="J41" s="5"/>
      <c r="K41" s="5">
        <f>-SUM(K37:K39)</f>
        <v>0</v>
      </c>
      <c r="L41" s="5">
        <f>1/3</f>
        <v>0.3333333333333333</v>
      </c>
      <c r="M41" s="6">
        <f>K41*L41</f>
        <v>0</v>
      </c>
    </row>
    <row r="42" spans="1:13" ht="15">
      <c r="A42" s="4"/>
      <c r="B42" s="5"/>
      <c r="C42" s="5"/>
      <c r="D42" s="5"/>
      <c r="E42" s="5"/>
      <c r="F42" s="6"/>
      <c r="H42" s="4"/>
      <c r="I42" s="5"/>
      <c r="J42" s="5"/>
      <c r="K42" s="5"/>
      <c r="L42" s="5"/>
      <c r="M42" s="6"/>
    </row>
    <row r="43" spans="1:13" ht="15">
      <c r="A43" s="8"/>
      <c r="B43" s="9"/>
      <c r="C43" s="9"/>
      <c r="D43" s="9"/>
      <c r="E43" s="9"/>
      <c r="F43" s="11"/>
      <c r="H43" s="8"/>
      <c r="I43" s="9"/>
      <c r="J43" s="9"/>
      <c r="K43" s="9"/>
      <c r="L43" s="9"/>
      <c r="M43" s="11">
        <f>M28+M41+M35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I32" sqref="I32"/>
    </sheetView>
  </sheetViews>
  <sheetFormatPr defaultColWidth="9.140625" defaultRowHeight="15"/>
  <cols>
    <col min="6" max="6" width="11.28125" style="0" customWidth="1"/>
    <col min="13" max="13" width="11.8515625" style="0" customWidth="1"/>
  </cols>
  <sheetData>
    <row r="2" spans="1:6" ht="15">
      <c r="A2" s="1" t="s">
        <v>13</v>
      </c>
      <c r="B2" s="2" t="s">
        <v>14</v>
      </c>
      <c r="C2" s="2" t="s">
        <v>15</v>
      </c>
      <c r="D2" s="2" t="s">
        <v>16</v>
      </c>
      <c r="E2" s="2"/>
      <c r="F2" s="3" t="s">
        <v>17</v>
      </c>
    </row>
    <row r="3" spans="1:6" ht="15">
      <c r="A3" s="4" t="s">
        <v>7</v>
      </c>
      <c r="B3" s="5" t="s">
        <v>11</v>
      </c>
      <c r="C3" s="5" t="s">
        <v>10</v>
      </c>
      <c r="D3" s="5" t="s">
        <v>12</v>
      </c>
      <c r="E3" s="5"/>
      <c r="F3" s="6" t="s">
        <v>10</v>
      </c>
    </row>
    <row r="4" spans="1:6" ht="15">
      <c r="A4" s="4" t="s">
        <v>8</v>
      </c>
      <c r="B4" s="5" t="s">
        <v>11</v>
      </c>
      <c r="C4" s="5" t="s">
        <v>11</v>
      </c>
      <c r="D4" s="5" t="s">
        <v>10</v>
      </c>
      <c r="E4" s="5"/>
      <c r="F4" s="6" t="s">
        <v>12</v>
      </c>
    </row>
    <row r="5" spans="1:6" ht="15">
      <c r="A5" s="8" t="s">
        <v>9</v>
      </c>
      <c r="B5" s="9" t="s">
        <v>11</v>
      </c>
      <c r="C5" s="9" t="s">
        <v>10</v>
      </c>
      <c r="D5" s="9" t="s">
        <v>12</v>
      </c>
      <c r="E5" s="9"/>
      <c r="F5" s="10" t="s">
        <v>10</v>
      </c>
    </row>
    <row r="7" spans="1:13" ht="15">
      <c r="A7" s="1" t="s">
        <v>0</v>
      </c>
      <c r="B7" s="2"/>
      <c r="C7" s="2"/>
      <c r="D7" s="2"/>
      <c r="E7" s="2"/>
      <c r="F7" s="3"/>
      <c r="H7" s="1" t="s">
        <v>2</v>
      </c>
      <c r="I7" s="2"/>
      <c r="J7" s="2"/>
      <c r="K7" s="2"/>
      <c r="L7" s="2"/>
      <c r="M7" s="3"/>
    </row>
    <row r="8" spans="1:13" ht="15">
      <c r="A8" s="4"/>
      <c r="B8" s="5" t="s">
        <v>21</v>
      </c>
      <c r="C8" s="5">
        <f>IF(ISNUMBER(B8),LOG(B8,2),0)</f>
        <v>0</v>
      </c>
      <c r="D8" s="5">
        <f>IF(ISNUMBER(B8),B8*C8,0)</f>
        <v>0</v>
      </c>
      <c r="E8" s="5"/>
      <c r="F8" s="6"/>
      <c r="H8" s="4"/>
      <c r="I8" s="5" t="s">
        <v>21</v>
      </c>
      <c r="J8" s="5">
        <f>IF(ISNUMBER(I8),LOG(I8,2),0)</f>
        <v>0</v>
      </c>
      <c r="K8" s="5">
        <f>IF(ISNUMBER(I8),I8*J8,0)</f>
        <v>0</v>
      </c>
      <c r="L8" s="5"/>
      <c r="M8" s="6"/>
    </row>
    <row r="9" spans="1:13" ht="15">
      <c r="A9" s="4"/>
      <c r="B9" s="5">
        <v>1</v>
      </c>
      <c r="C9" s="5">
        <f>IF(ISNUMBER(B9),LOG(B9,2),0)</f>
        <v>0</v>
      </c>
      <c r="D9" s="5">
        <f>IF(ISNUMBER(B9),B9*C9,0)</f>
        <v>0</v>
      </c>
      <c r="E9" s="5"/>
      <c r="F9" s="6" t="s">
        <v>20</v>
      </c>
      <c r="H9" s="4"/>
      <c r="I9" s="5" t="s">
        <v>21</v>
      </c>
      <c r="J9" s="5">
        <f>IF(ISNUMBER(I9),LOG(I9,2),0)</f>
        <v>0</v>
      </c>
      <c r="K9" s="5">
        <f>IF(ISNUMBER(I9),I9*J9,0)</f>
        <v>0</v>
      </c>
      <c r="L9" s="5"/>
      <c r="M9" s="6" t="s">
        <v>19</v>
      </c>
    </row>
    <row r="10" spans="1:13" ht="15">
      <c r="A10" s="4"/>
      <c r="B10" s="5" t="s">
        <v>21</v>
      </c>
      <c r="C10" s="5">
        <f>IF(ISNUMBER(B10),LOG(B10,2),0)</f>
        <v>0</v>
      </c>
      <c r="D10" s="5">
        <f>IF(ISNUMBER(B10),B10*C10,0)</f>
        <v>0</v>
      </c>
      <c r="E10" s="5"/>
      <c r="F10" s="6"/>
      <c r="H10" s="4"/>
      <c r="I10" s="5">
        <v>1</v>
      </c>
      <c r="J10" s="5">
        <f>IF(ISNUMBER(I10),LOG(I10,2),0)</f>
        <v>0</v>
      </c>
      <c r="K10" s="5">
        <f>IF(ISNUMBER(I10),I10*J10,0)</f>
        <v>0</v>
      </c>
      <c r="L10" s="5"/>
      <c r="M10" s="6"/>
    </row>
    <row r="11" spans="1:13" ht="15">
      <c r="A11" s="4"/>
      <c r="B11" s="5"/>
      <c r="C11" s="5"/>
      <c r="D11" s="5"/>
      <c r="E11" s="5"/>
      <c r="F11" s="6"/>
      <c r="H11" s="4"/>
      <c r="I11" s="5"/>
      <c r="J11" s="5"/>
      <c r="K11" s="5"/>
      <c r="L11" s="5"/>
      <c r="M11" s="6"/>
    </row>
    <row r="12" spans="1:13" ht="15">
      <c r="A12" s="4"/>
      <c r="B12" s="5"/>
      <c r="C12" s="5"/>
      <c r="D12" s="5">
        <f>-SUM(D8:D10)</f>
        <v>0</v>
      </c>
      <c r="E12" s="5">
        <f>1/3</f>
        <v>0.3333333333333333</v>
      </c>
      <c r="F12" s="6">
        <f>D12*E12</f>
        <v>0</v>
      </c>
      <c r="H12" s="4"/>
      <c r="I12" s="5"/>
      <c r="J12" s="5"/>
      <c r="K12" s="5">
        <f>-SUM(K8:K10)</f>
        <v>0</v>
      </c>
      <c r="L12" s="5">
        <f>2/3</f>
        <v>0.6666666666666666</v>
      </c>
      <c r="M12" s="6">
        <f>K12*L12</f>
        <v>0</v>
      </c>
    </row>
    <row r="13" spans="1:13" ht="15">
      <c r="A13" s="4"/>
      <c r="B13" s="5"/>
      <c r="C13" s="5"/>
      <c r="D13" s="5"/>
      <c r="E13" s="5"/>
      <c r="F13" s="6"/>
      <c r="H13" s="4"/>
      <c r="I13" s="5"/>
      <c r="J13" s="5"/>
      <c r="K13" s="5"/>
      <c r="L13" s="5"/>
      <c r="M13" s="6"/>
    </row>
    <row r="14" spans="1:13" ht="15">
      <c r="A14" s="4"/>
      <c r="B14" s="5"/>
      <c r="C14" s="5"/>
      <c r="D14" s="5"/>
      <c r="E14" s="5"/>
      <c r="F14" s="6"/>
      <c r="H14" s="4"/>
      <c r="I14" s="5"/>
      <c r="J14" s="5"/>
      <c r="K14" s="5"/>
      <c r="L14" s="5"/>
      <c r="M14" s="6"/>
    </row>
    <row r="15" spans="1:13" ht="15">
      <c r="A15" s="4"/>
      <c r="B15" s="5" t="s">
        <v>21</v>
      </c>
      <c r="C15" s="5">
        <f>IF(ISNUMBER(B15),LOG(B15,2),0)</f>
        <v>0</v>
      </c>
      <c r="D15" s="5">
        <f>IF(ISNUMBER(B15),B15*C15,0)</f>
        <v>0</v>
      </c>
      <c r="E15" s="5"/>
      <c r="F15" s="6" t="s">
        <v>18</v>
      </c>
      <c r="H15" s="4"/>
      <c r="I15" s="5" t="s">
        <v>21</v>
      </c>
      <c r="J15" s="5">
        <f>IF(ISNUMBER(I15),LOG(I15,2),0)</f>
        <v>0</v>
      </c>
      <c r="K15" s="5">
        <f>IF(ISNUMBER(I15),I15*J15,0)</f>
        <v>0</v>
      </c>
      <c r="L15" s="5"/>
      <c r="M15" s="6" t="s">
        <v>22</v>
      </c>
    </row>
    <row r="16" spans="1:13" ht="15">
      <c r="A16" s="4"/>
      <c r="B16" s="5" t="s">
        <v>21</v>
      </c>
      <c r="C16" s="5">
        <f>IF(ISNUMBER(B16),LOG(B16,2),0)</f>
        <v>0</v>
      </c>
      <c r="D16" s="5">
        <f>IF(ISNUMBER(B16),B16*C16,0)</f>
        <v>0</v>
      </c>
      <c r="E16" s="5"/>
      <c r="F16" s="6"/>
      <c r="H16" s="4"/>
      <c r="I16" s="5">
        <v>1</v>
      </c>
      <c r="J16" s="5">
        <f>IF(ISNUMBER(I16),LOG(I16,2),0)</f>
        <v>0</v>
      </c>
      <c r="K16" s="5">
        <f>IF(ISNUMBER(I16),I16*J16,0)</f>
        <v>0</v>
      </c>
      <c r="L16" s="5"/>
      <c r="M16" s="6"/>
    </row>
    <row r="17" spans="1:13" ht="15">
      <c r="A17" s="4"/>
      <c r="B17" s="7">
        <v>1</v>
      </c>
      <c r="C17" s="5">
        <f>IF(ISNUMBER(B17),LOG(B17,2),0)</f>
        <v>0</v>
      </c>
      <c r="D17" s="5">
        <f>IF(ISNUMBER(B17),B17*C17,0)</f>
        <v>0</v>
      </c>
      <c r="E17" s="5"/>
      <c r="F17" s="6"/>
      <c r="H17" s="4"/>
      <c r="I17" s="7" t="s">
        <v>21</v>
      </c>
      <c r="J17" s="5">
        <f>IF(ISNUMBER(I17),LOG(I17,2),0)</f>
        <v>0</v>
      </c>
      <c r="K17" s="5">
        <f>IF(ISNUMBER(I17),I17*J17,0)</f>
        <v>0</v>
      </c>
      <c r="L17" s="5"/>
      <c r="M17" s="6"/>
    </row>
    <row r="18" spans="1:13" ht="15">
      <c r="A18" s="4"/>
      <c r="B18" s="5"/>
      <c r="C18" s="5"/>
      <c r="D18" s="5"/>
      <c r="E18" s="5"/>
      <c r="F18" s="6"/>
      <c r="H18" s="4"/>
      <c r="I18" s="5"/>
      <c r="J18" s="5"/>
      <c r="K18" s="5"/>
      <c r="L18" s="5"/>
      <c r="M18" s="6"/>
    </row>
    <row r="19" spans="1:13" ht="15">
      <c r="A19" s="4"/>
      <c r="B19" s="5"/>
      <c r="C19" s="5"/>
      <c r="D19" s="5">
        <f>-SUM(D15:D17)</f>
        <v>0</v>
      </c>
      <c r="E19" s="5">
        <f>2/3</f>
        <v>0.6666666666666666</v>
      </c>
      <c r="F19" s="6">
        <f>D19*E19</f>
        <v>0</v>
      </c>
      <c r="H19" s="4"/>
      <c r="I19" s="5"/>
      <c r="J19" s="5"/>
      <c r="K19" s="5">
        <f>-SUM(K15:K17)</f>
        <v>0</v>
      </c>
      <c r="L19" s="5">
        <f>1/3</f>
        <v>0.3333333333333333</v>
      </c>
      <c r="M19" s="6">
        <f>K19*L19</f>
        <v>0</v>
      </c>
    </row>
    <row r="20" spans="1:13" ht="15">
      <c r="A20" s="4"/>
      <c r="B20" s="5"/>
      <c r="C20" s="5"/>
      <c r="D20" s="5"/>
      <c r="E20" s="5"/>
      <c r="F20" s="6"/>
      <c r="H20" s="4"/>
      <c r="I20" s="5"/>
      <c r="J20" s="5"/>
      <c r="K20" s="5"/>
      <c r="L20" s="5"/>
      <c r="M20" s="6"/>
    </row>
    <row r="21" spans="1:13" ht="15">
      <c r="A21" s="8"/>
      <c r="B21" s="9"/>
      <c r="C21" s="9"/>
      <c r="D21" s="9"/>
      <c r="E21" s="9"/>
      <c r="F21" s="11">
        <f>F12+F19</f>
        <v>0</v>
      </c>
      <c r="H21" s="8"/>
      <c r="I21" s="9"/>
      <c r="J21" s="9"/>
      <c r="K21" s="9"/>
      <c r="L21" s="9"/>
      <c r="M21" s="11">
        <f>M12+M19</f>
        <v>0</v>
      </c>
    </row>
    <row r="23" spans="1:13" ht="15">
      <c r="A23" s="1"/>
      <c r="B23" s="2"/>
      <c r="C23" s="2"/>
      <c r="D23" s="2"/>
      <c r="E23" s="2"/>
      <c r="F23" s="3"/>
      <c r="H23" s="1" t="s">
        <v>3</v>
      </c>
      <c r="I23" s="2"/>
      <c r="J23" s="2"/>
      <c r="K23" s="2"/>
      <c r="L23" s="2"/>
      <c r="M23" s="3"/>
    </row>
    <row r="24" spans="1:13" ht="15">
      <c r="A24" s="4"/>
      <c r="B24" s="5"/>
      <c r="C24" s="5"/>
      <c r="D24" s="5"/>
      <c r="E24" s="5"/>
      <c r="F24" s="6"/>
      <c r="H24" s="4"/>
      <c r="I24" s="5" t="s">
        <v>21</v>
      </c>
      <c r="J24" s="5">
        <f>IF(ISNUMBER(I24),LOG(I24,2),0)</f>
        <v>0</v>
      </c>
      <c r="K24" s="5">
        <f>IF(ISNUMBER(I24),I24*J24,0)</f>
        <v>0</v>
      </c>
      <c r="L24" s="5"/>
      <c r="M24" s="6"/>
    </row>
    <row r="25" spans="1:13" ht="15">
      <c r="A25" s="4"/>
      <c r="B25" s="5"/>
      <c r="C25" s="5"/>
      <c r="D25" s="5"/>
      <c r="E25" s="5"/>
      <c r="F25" s="6"/>
      <c r="H25" s="4"/>
      <c r="I25" s="5" t="s">
        <v>21</v>
      </c>
      <c r="J25" s="5">
        <f>IF(ISNUMBER(I25),LOG(I25,2),0)</f>
        <v>0</v>
      </c>
      <c r="K25" s="5">
        <f>IF(ISNUMBER(I25),I25*J25,0)</f>
        <v>0</v>
      </c>
      <c r="L25" s="5"/>
      <c r="M25" s="6" t="s">
        <v>4</v>
      </c>
    </row>
    <row r="26" spans="1:13" ht="15">
      <c r="A26" s="4"/>
      <c r="B26" s="5"/>
      <c r="C26" s="5"/>
      <c r="D26" s="5"/>
      <c r="E26" s="5"/>
      <c r="F26" s="6"/>
      <c r="H26" s="4"/>
      <c r="I26" s="5">
        <v>1</v>
      </c>
      <c r="J26" s="5">
        <f>IF(ISNUMBER(I26),LOG(I26,2),0)</f>
        <v>0</v>
      </c>
      <c r="K26" s="5">
        <f>IF(ISNUMBER(I26),I26*J26,0)</f>
        <v>0</v>
      </c>
      <c r="L26" s="5"/>
      <c r="M26" s="6"/>
    </row>
    <row r="27" spans="1:13" ht="15">
      <c r="A27" s="4"/>
      <c r="B27" s="5"/>
      <c r="C27" s="5"/>
      <c r="D27" s="5"/>
      <c r="E27" s="5"/>
      <c r="F27" s="6"/>
      <c r="H27" s="4"/>
      <c r="I27" s="5"/>
      <c r="J27" s="5"/>
      <c r="K27" s="5"/>
      <c r="L27" s="5"/>
      <c r="M27" s="6"/>
    </row>
    <row r="28" spans="1:13" ht="15">
      <c r="A28" s="4"/>
      <c r="B28" s="5"/>
      <c r="C28" s="5"/>
      <c r="D28" s="5"/>
      <c r="E28" s="5"/>
      <c r="F28" s="6"/>
      <c r="H28" s="4"/>
      <c r="I28" s="5"/>
      <c r="J28" s="5"/>
      <c r="K28" s="5">
        <f>-SUM(K24:K26)</f>
        <v>0</v>
      </c>
      <c r="L28" s="5">
        <f>1/3</f>
        <v>0.3333333333333333</v>
      </c>
      <c r="M28" s="6">
        <f>K28*L28</f>
        <v>0</v>
      </c>
    </row>
    <row r="29" spans="1:13" ht="15">
      <c r="A29" s="4"/>
      <c r="B29" s="5"/>
      <c r="C29" s="5"/>
      <c r="D29" s="5"/>
      <c r="E29" s="5"/>
      <c r="F29" s="6"/>
      <c r="H29" s="4"/>
      <c r="I29" s="5"/>
      <c r="J29" s="5"/>
      <c r="K29" s="5"/>
      <c r="L29" s="5"/>
      <c r="M29" s="6"/>
    </row>
    <row r="30" spans="1:13" ht="15">
      <c r="A30" s="4"/>
      <c r="B30" s="5"/>
      <c r="C30" s="5"/>
      <c r="D30" s="5"/>
      <c r="E30" s="5"/>
      <c r="F30" s="6"/>
      <c r="H30" s="4"/>
      <c r="I30" s="5"/>
      <c r="J30" s="5"/>
      <c r="K30" s="5"/>
      <c r="L30" s="5"/>
      <c r="M30" s="6"/>
    </row>
    <row r="31" spans="1:13" ht="15">
      <c r="A31" s="4"/>
      <c r="B31" s="5"/>
      <c r="C31" s="5"/>
      <c r="D31" s="5"/>
      <c r="E31" s="5"/>
      <c r="F31" s="6"/>
      <c r="H31" s="4"/>
      <c r="I31" s="5" t="s">
        <v>21</v>
      </c>
      <c r="J31" s="5">
        <f>IF(ISNUMBER(I31),LOG(I31,2),0)</f>
        <v>0</v>
      </c>
      <c r="K31" s="5">
        <f>IF(ISNUMBER(I31),I31*J31,0)</f>
        <v>0</v>
      </c>
      <c r="L31" s="5"/>
      <c r="M31" s="6"/>
    </row>
    <row r="32" spans="1:13" ht="15">
      <c r="A32" s="4"/>
      <c r="B32" s="5"/>
      <c r="C32" s="5"/>
      <c r="D32" s="5"/>
      <c r="E32" s="5"/>
      <c r="F32" s="6"/>
      <c r="H32" s="4"/>
      <c r="I32" s="5">
        <v>1</v>
      </c>
      <c r="J32" s="5">
        <f>IF(ISNUMBER(I32),LOG(I32,2),0)</f>
        <v>0</v>
      </c>
      <c r="K32" s="5">
        <f>IF(ISNUMBER(I32),I32*J32,0)</f>
        <v>0</v>
      </c>
      <c r="L32" s="5"/>
      <c r="M32" s="6" t="s">
        <v>5</v>
      </c>
    </row>
    <row r="33" spans="1:13" ht="15">
      <c r="A33" s="4"/>
      <c r="B33" s="7"/>
      <c r="C33" s="5"/>
      <c r="D33" s="5"/>
      <c r="E33" s="5"/>
      <c r="F33" s="6"/>
      <c r="H33" s="4"/>
      <c r="I33" s="7" t="s">
        <v>21</v>
      </c>
      <c r="J33" s="5">
        <f>IF(ISNUMBER(I33),LOG(I33,2),0)</f>
        <v>0</v>
      </c>
      <c r="K33" s="5">
        <f>IF(ISNUMBER(I33),I33*J33,0)</f>
        <v>0</v>
      </c>
      <c r="L33" s="5"/>
      <c r="M33" s="6"/>
    </row>
    <row r="34" spans="1:13" ht="15">
      <c r="A34" s="4"/>
      <c r="B34" s="7"/>
      <c r="C34" s="5"/>
      <c r="D34" s="5"/>
      <c r="E34" s="5"/>
      <c r="F34" s="6"/>
      <c r="H34" s="4"/>
      <c r="I34" s="7"/>
      <c r="J34" s="5"/>
      <c r="K34" s="5"/>
      <c r="L34" s="5"/>
      <c r="M34" s="6"/>
    </row>
    <row r="35" spans="1:13" ht="15">
      <c r="A35" s="4"/>
      <c r="B35" s="7"/>
      <c r="C35" s="5"/>
      <c r="D35" s="5"/>
      <c r="E35" s="5"/>
      <c r="F35" s="6"/>
      <c r="H35" s="4"/>
      <c r="I35" s="7"/>
      <c r="J35" s="5"/>
      <c r="K35" s="5">
        <f>-SUM(K31:K33)</f>
        <v>0</v>
      </c>
      <c r="L35" s="5">
        <f>1/3</f>
        <v>0.3333333333333333</v>
      </c>
      <c r="M35" s="6">
        <f>K35*L35</f>
        <v>0</v>
      </c>
    </row>
    <row r="36" spans="1:13" ht="15">
      <c r="A36" s="4"/>
      <c r="B36" s="5"/>
      <c r="C36" s="5"/>
      <c r="D36" s="5"/>
      <c r="E36" s="5"/>
      <c r="F36" s="6"/>
      <c r="H36" s="4"/>
      <c r="I36" s="5"/>
      <c r="J36" s="5"/>
      <c r="K36" s="5"/>
      <c r="L36" s="5"/>
      <c r="M36" s="6"/>
    </row>
    <row r="37" spans="1:13" ht="15">
      <c r="A37" s="4"/>
      <c r="B37" s="5"/>
      <c r="C37" s="5"/>
      <c r="D37" s="5"/>
      <c r="E37" s="5"/>
      <c r="F37" s="6"/>
      <c r="H37" s="4"/>
      <c r="I37" s="5" t="s">
        <v>21</v>
      </c>
      <c r="J37" s="5">
        <f>IF(ISNUMBER(I37),LOG(I37,2),0)</f>
        <v>0</v>
      </c>
      <c r="K37" s="5">
        <f>IF(ISNUMBER(I37),I37*J37,0)</f>
        <v>0</v>
      </c>
      <c r="L37" s="5"/>
      <c r="M37" s="6"/>
    </row>
    <row r="38" spans="1:13" ht="15">
      <c r="A38" s="4"/>
      <c r="B38" s="5"/>
      <c r="C38" s="5"/>
      <c r="D38" s="5"/>
      <c r="E38" s="5"/>
      <c r="F38" s="6"/>
      <c r="H38" s="4"/>
      <c r="I38" s="5" t="s">
        <v>21</v>
      </c>
      <c r="J38" s="5">
        <f>IF(ISNUMBER(I38),LOG(I38,2),0)</f>
        <v>0</v>
      </c>
      <c r="K38" s="5">
        <f>IF(ISNUMBER(I38),I38*J38,0)</f>
        <v>0</v>
      </c>
      <c r="L38" s="5"/>
      <c r="M38" s="6" t="s">
        <v>6</v>
      </c>
    </row>
    <row r="39" spans="1:13" ht="15">
      <c r="A39" s="4"/>
      <c r="B39" s="7"/>
      <c r="C39" s="5"/>
      <c r="D39" s="5"/>
      <c r="E39" s="5"/>
      <c r="F39" s="6"/>
      <c r="H39" s="4"/>
      <c r="I39" s="7">
        <v>1</v>
      </c>
      <c r="J39" s="5">
        <f>IF(ISNUMBER(I39),LOG(I39,2),0)</f>
        <v>0</v>
      </c>
      <c r="K39" s="5">
        <f>IF(ISNUMBER(I39),I39*J39,0)</f>
        <v>0</v>
      </c>
      <c r="L39" s="5"/>
      <c r="M39" s="6"/>
    </row>
    <row r="40" spans="1:13" ht="15">
      <c r="A40" s="4"/>
      <c r="B40" s="5"/>
      <c r="C40" s="5"/>
      <c r="D40" s="5"/>
      <c r="E40" s="5"/>
      <c r="F40" s="6"/>
      <c r="H40" s="4"/>
      <c r="I40" s="5"/>
      <c r="J40" s="5"/>
      <c r="K40" s="5"/>
      <c r="L40" s="5"/>
      <c r="M40" s="6"/>
    </row>
    <row r="41" spans="1:13" ht="15">
      <c r="A41" s="4"/>
      <c r="B41" s="5"/>
      <c r="C41" s="5"/>
      <c r="D41" s="5"/>
      <c r="E41" s="5"/>
      <c r="F41" s="6"/>
      <c r="H41" s="4"/>
      <c r="I41" s="5"/>
      <c r="J41" s="5"/>
      <c r="K41" s="5">
        <f>-SUM(K37:K39)</f>
        <v>0</v>
      </c>
      <c r="L41" s="5">
        <f>1/3</f>
        <v>0.3333333333333333</v>
      </c>
      <c r="M41" s="6">
        <f>K41*L41</f>
        <v>0</v>
      </c>
    </row>
    <row r="42" spans="1:13" ht="15">
      <c r="A42" s="4"/>
      <c r="B42" s="5"/>
      <c r="C42" s="5"/>
      <c r="D42" s="5"/>
      <c r="E42" s="5"/>
      <c r="F42" s="6"/>
      <c r="H42" s="4"/>
      <c r="I42" s="5"/>
      <c r="J42" s="5"/>
      <c r="K42" s="5"/>
      <c r="L42" s="5"/>
      <c r="M42" s="6"/>
    </row>
    <row r="43" spans="1:13" ht="15">
      <c r="A43" s="8"/>
      <c r="B43" s="9"/>
      <c r="C43" s="9"/>
      <c r="D43" s="9"/>
      <c r="E43" s="9"/>
      <c r="F43" s="11"/>
      <c r="H43" s="8"/>
      <c r="I43" s="9"/>
      <c r="J43" s="9"/>
      <c r="K43" s="9"/>
      <c r="L43" s="9"/>
      <c r="M43" s="11">
        <f>M28+M41+M35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42"/>
  <sheetViews>
    <sheetView zoomScalePageLayoutView="0" workbookViewId="0" topLeftCell="A1">
      <selection activeCell="C2" sqref="C2"/>
    </sheetView>
  </sheetViews>
  <sheetFormatPr defaultColWidth="9.140625" defaultRowHeight="15"/>
  <sheetData>
    <row r="2" spans="1:2" ht="15">
      <c r="A2">
        <v>0</v>
      </c>
      <c r="B2">
        <v>0</v>
      </c>
    </row>
    <row r="3" spans="1:2" ht="15">
      <c r="A3">
        <f>1/40</f>
        <v>0.025</v>
      </c>
      <c r="B3">
        <f>-A3*LOG(A3,2)</f>
        <v>0.13304820237218407</v>
      </c>
    </row>
    <row r="4" spans="1:2" ht="15">
      <c r="A4">
        <f>A3+1/40</f>
        <v>0.05</v>
      </c>
      <c r="B4">
        <f aca="true" t="shared" si="0" ref="B4:B41">-A4*LOG(A4,2)</f>
        <v>0.21609640474436814</v>
      </c>
    </row>
    <row r="5" spans="1:2" ht="15">
      <c r="A5">
        <f aca="true" t="shared" si="1" ref="A5:A21">A4+1/40</f>
        <v>0.07500000000000001</v>
      </c>
      <c r="B5">
        <f t="shared" si="0"/>
        <v>0.28027241956246546</v>
      </c>
    </row>
    <row r="6" spans="1:2" ht="15">
      <c r="A6">
        <f t="shared" si="1"/>
        <v>0.1</v>
      </c>
      <c r="B6">
        <f t="shared" si="0"/>
        <v>0.33219280948873625</v>
      </c>
    </row>
    <row r="7" spans="1:2" ht="15">
      <c r="A7">
        <f t="shared" si="1"/>
        <v>0.125</v>
      </c>
      <c r="B7">
        <f t="shared" si="0"/>
        <v>0.375</v>
      </c>
    </row>
    <row r="8" spans="1:2" ht="15">
      <c r="A8">
        <f t="shared" si="1"/>
        <v>0.15</v>
      </c>
      <c r="B8">
        <f t="shared" si="0"/>
        <v>0.4105448391249309</v>
      </c>
    </row>
    <row r="9" spans="1:2" ht="15">
      <c r="A9">
        <f t="shared" si="1"/>
        <v>0.175</v>
      </c>
      <c r="B9">
        <f t="shared" si="0"/>
        <v>0.4400503052452077</v>
      </c>
    </row>
    <row r="10" spans="1:2" ht="15">
      <c r="A10">
        <f t="shared" si="1"/>
        <v>0.19999999999999998</v>
      </c>
      <c r="B10">
        <f t="shared" si="0"/>
        <v>0.4643856189774725</v>
      </c>
    </row>
    <row r="11" spans="1:2" ht="15">
      <c r="A11">
        <f t="shared" si="1"/>
        <v>0.22499999999999998</v>
      </c>
      <c r="B11">
        <f t="shared" si="0"/>
        <v>0.4842006960251362</v>
      </c>
    </row>
    <row r="12" spans="1:2" ht="15">
      <c r="A12">
        <f t="shared" si="1"/>
        <v>0.24999999999999997</v>
      </c>
      <c r="B12">
        <f t="shared" si="0"/>
        <v>0.5</v>
      </c>
    </row>
    <row r="13" spans="1:2" ht="15">
      <c r="A13">
        <f t="shared" si="1"/>
        <v>0.27499999999999997</v>
      </c>
      <c r="B13">
        <f t="shared" si="0"/>
        <v>0.5121865309687679</v>
      </c>
    </row>
    <row r="14" spans="1:2" ht="15">
      <c r="A14">
        <f t="shared" si="1"/>
        <v>0.3</v>
      </c>
      <c r="B14">
        <f t="shared" si="0"/>
        <v>0.5210896782498619</v>
      </c>
    </row>
    <row r="15" spans="1:2" ht="15">
      <c r="A15">
        <f t="shared" si="1"/>
        <v>0.325</v>
      </c>
      <c r="B15">
        <f t="shared" si="0"/>
        <v>0.5269837224425379</v>
      </c>
    </row>
    <row r="16" spans="1:2" ht="15">
      <c r="A16">
        <f t="shared" si="1"/>
        <v>0.35000000000000003</v>
      </c>
      <c r="B16">
        <f t="shared" si="0"/>
        <v>0.5301006104904155</v>
      </c>
    </row>
    <row r="17" spans="1:2" ht="15">
      <c r="A17">
        <f t="shared" si="1"/>
        <v>0.37500000000000006</v>
      </c>
      <c r="B17">
        <f t="shared" si="0"/>
        <v>0.5306390622295665</v>
      </c>
    </row>
    <row r="18" spans="1:2" ht="15">
      <c r="A18">
        <f t="shared" si="1"/>
        <v>0.4000000000000001</v>
      </c>
      <c r="B18">
        <f t="shared" si="0"/>
        <v>0.528771237954945</v>
      </c>
    </row>
    <row r="19" spans="1:2" ht="15">
      <c r="A19">
        <f t="shared" si="1"/>
        <v>0.4250000000000001</v>
      </c>
      <c r="B19">
        <f t="shared" si="0"/>
        <v>0.5246477327957347</v>
      </c>
    </row>
    <row r="20" spans="1:2" ht="15">
      <c r="A20">
        <f t="shared" si="1"/>
        <v>0.4500000000000001</v>
      </c>
      <c r="B20">
        <f t="shared" si="0"/>
        <v>0.5184013920502725</v>
      </c>
    </row>
    <row r="21" spans="1:2" ht="15">
      <c r="A21">
        <f t="shared" si="1"/>
        <v>0.47500000000000014</v>
      </c>
      <c r="B21">
        <f t="shared" si="0"/>
        <v>0.510150276185794</v>
      </c>
    </row>
    <row r="22" spans="1:2" ht="15">
      <c r="A22">
        <f aca="true" t="shared" si="2" ref="A22:A41">A21+1/40</f>
        <v>0.5000000000000001</v>
      </c>
      <c r="B22">
        <f t="shared" si="0"/>
        <v>0.49999999999999994</v>
      </c>
    </row>
    <row r="23" spans="1:2" ht="15">
      <c r="A23">
        <f t="shared" si="2"/>
        <v>0.5250000000000001</v>
      </c>
      <c r="B23">
        <f t="shared" si="0"/>
        <v>0.48804560285701604</v>
      </c>
    </row>
    <row r="24" spans="1:2" ht="15">
      <c r="A24">
        <f t="shared" si="2"/>
        <v>0.5500000000000002</v>
      </c>
      <c r="B24">
        <f t="shared" si="0"/>
        <v>0.47437306193753576</v>
      </c>
    </row>
    <row r="25" spans="1:2" ht="15">
      <c r="A25">
        <f t="shared" si="2"/>
        <v>0.5750000000000002</v>
      </c>
      <c r="B25">
        <f t="shared" si="0"/>
        <v>0.4590605298274509</v>
      </c>
    </row>
    <row r="26" spans="1:2" ht="15">
      <c r="A26">
        <f t="shared" si="2"/>
        <v>0.6000000000000002</v>
      </c>
      <c r="B26">
        <f t="shared" si="0"/>
        <v>0.4421793564997236</v>
      </c>
    </row>
    <row r="27" spans="1:2" ht="15">
      <c r="A27">
        <f t="shared" si="2"/>
        <v>0.6250000000000002</v>
      </c>
      <c r="B27">
        <f t="shared" si="0"/>
        <v>0.42379494069539836</v>
      </c>
    </row>
    <row r="28" spans="1:2" ht="15">
      <c r="A28">
        <f t="shared" si="2"/>
        <v>0.6500000000000002</v>
      </c>
      <c r="B28">
        <f t="shared" si="0"/>
        <v>0.4039674448850754</v>
      </c>
    </row>
    <row r="29" spans="1:2" ht="15">
      <c r="A29">
        <f t="shared" si="2"/>
        <v>0.6750000000000003</v>
      </c>
      <c r="B29">
        <f t="shared" si="0"/>
        <v>0.3827524000886281</v>
      </c>
    </row>
    <row r="30" spans="1:2" ht="15">
      <c r="A30">
        <f t="shared" si="2"/>
        <v>0.7000000000000003</v>
      </c>
      <c r="B30">
        <f t="shared" si="0"/>
        <v>0.3602012209808305</v>
      </c>
    </row>
    <row r="31" spans="1:2" ht="15">
      <c r="A31">
        <f t="shared" si="2"/>
        <v>0.7250000000000003</v>
      </c>
      <c r="B31">
        <f t="shared" si="0"/>
        <v>0.3363616473258476</v>
      </c>
    </row>
    <row r="32" spans="1:2" ht="15">
      <c r="A32">
        <f t="shared" si="2"/>
        <v>0.7500000000000003</v>
      </c>
      <c r="B32">
        <f t="shared" si="0"/>
        <v>0.3112781244591325</v>
      </c>
    </row>
    <row r="33" spans="1:2" ht="15">
      <c r="A33">
        <f t="shared" si="2"/>
        <v>0.7750000000000004</v>
      </c>
      <c r="B33">
        <f t="shared" si="0"/>
        <v>0.2849921329878772</v>
      </c>
    </row>
    <row r="34" spans="1:2" ht="15">
      <c r="A34">
        <f t="shared" si="2"/>
        <v>0.8000000000000004</v>
      </c>
      <c r="B34">
        <f t="shared" si="0"/>
        <v>0.2575424759098895</v>
      </c>
    </row>
    <row r="35" spans="1:2" ht="15">
      <c r="A35">
        <f t="shared" si="2"/>
        <v>0.8250000000000004</v>
      </c>
      <c r="B35">
        <f t="shared" si="0"/>
        <v>0.2289655298113494</v>
      </c>
    </row>
    <row r="36" spans="1:2" ht="15">
      <c r="A36">
        <f t="shared" si="2"/>
        <v>0.8500000000000004</v>
      </c>
      <c r="B36">
        <f t="shared" si="0"/>
        <v>0.199295465591469</v>
      </c>
    </row>
    <row r="37" spans="1:2" ht="15">
      <c r="A37">
        <f t="shared" si="2"/>
        <v>0.8750000000000004</v>
      </c>
      <c r="B37">
        <f t="shared" si="0"/>
        <v>0.16856444319959588</v>
      </c>
    </row>
    <row r="38" spans="1:2" ht="15">
      <c r="A38">
        <f t="shared" si="2"/>
        <v>0.9000000000000005</v>
      </c>
      <c r="B38">
        <f t="shared" si="0"/>
        <v>0.1368027841005444</v>
      </c>
    </row>
    <row r="39" spans="1:2" ht="15">
      <c r="A39">
        <f t="shared" si="2"/>
        <v>0.9250000000000005</v>
      </c>
      <c r="B39">
        <f t="shared" si="0"/>
        <v>0.10403912456403099</v>
      </c>
    </row>
    <row r="40" spans="1:2" ht="15">
      <c r="A40">
        <f t="shared" si="2"/>
        <v>0.9500000000000005</v>
      </c>
      <c r="B40">
        <f t="shared" si="0"/>
        <v>0.07030055237158732</v>
      </c>
    </row>
    <row r="41" spans="1:2" ht="15">
      <c r="A41">
        <f t="shared" si="2"/>
        <v>0.9750000000000005</v>
      </c>
      <c r="B41">
        <f t="shared" si="0"/>
        <v>0.035612729124485404</v>
      </c>
    </row>
    <row r="42" spans="1:2" ht="15">
      <c r="A42">
        <v>1</v>
      </c>
      <c r="B42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selection activeCell="G23" sqref="G23"/>
    </sheetView>
  </sheetViews>
  <sheetFormatPr defaultColWidth="9.140625" defaultRowHeight="15"/>
  <sheetData>
    <row r="2" spans="2:15" ht="15">
      <c r="B2" s="16">
        <v>1</v>
      </c>
      <c r="C2" s="16">
        <f>B2+1</f>
        <v>2</v>
      </c>
      <c r="D2" s="16">
        <f aca="true" t="shared" si="0" ref="D2:O2">C2+1</f>
        <v>3</v>
      </c>
      <c r="E2" s="16">
        <f t="shared" si="0"/>
        <v>4</v>
      </c>
      <c r="F2" s="16">
        <f t="shared" si="0"/>
        <v>5</v>
      </c>
      <c r="G2" s="16">
        <f t="shared" si="0"/>
        <v>6</v>
      </c>
      <c r="H2" s="16">
        <f t="shared" si="0"/>
        <v>7</v>
      </c>
      <c r="I2" s="16">
        <f t="shared" si="0"/>
        <v>8</v>
      </c>
      <c r="J2" s="16">
        <f t="shared" si="0"/>
        <v>9</v>
      </c>
      <c r="K2" s="16">
        <f t="shared" si="0"/>
        <v>10</v>
      </c>
      <c r="L2" s="16">
        <f t="shared" si="0"/>
        <v>11</v>
      </c>
      <c r="M2" s="16">
        <f t="shared" si="0"/>
        <v>12</v>
      </c>
      <c r="N2" s="16">
        <f t="shared" si="0"/>
        <v>13</v>
      </c>
      <c r="O2" s="16">
        <f t="shared" si="0"/>
        <v>14</v>
      </c>
    </row>
    <row r="3" spans="1:15" ht="15">
      <c r="A3" s="16">
        <v>1</v>
      </c>
      <c r="B3">
        <f>LOG($A$3/B2,2)</f>
        <v>0</v>
      </c>
      <c r="C3">
        <f aca="true" t="shared" si="1" ref="C3:O3">LOG($A$3/C2,2)</f>
        <v>-1</v>
      </c>
      <c r="D3">
        <f t="shared" si="1"/>
        <v>-1.5849625007211563</v>
      </c>
      <c r="E3">
        <f t="shared" si="1"/>
        <v>-2</v>
      </c>
      <c r="F3">
        <f t="shared" si="1"/>
        <v>-2.321928094887362</v>
      </c>
      <c r="G3">
        <f t="shared" si="1"/>
        <v>-2.584962500721156</v>
      </c>
      <c r="H3">
        <f t="shared" si="1"/>
        <v>-2.8073549220576046</v>
      </c>
      <c r="I3">
        <f t="shared" si="1"/>
        <v>-3</v>
      </c>
      <c r="J3">
        <f t="shared" si="1"/>
        <v>-3.1699250014423126</v>
      </c>
      <c r="K3">
        <f t="shared" si="1"/>
        <v>-3.321928094887362</v>
      </c>
      <c r="L3">
        <f t="shared" si="1"/>
        <v>-3.4594316186372978</v>
      </c>
      <c r="M3">
        <f t="shared" si="1"/>
        <v>-3.5849625007211565</v>
      </c>
      <c r="N3">
        <f t="shared" si="1"/>
        <v>-3.700439718141092</v>
      </c>
      <c r="O3">
        <f t="shared" si="1"/>
        <v>-3.8073549220576046</v>
      </c>
    </row>
    <row r="4" spans="1:15" ht="15">
      <c r="A4" s="16">
        <f>A3+1</f>
        <v>2</v>
      </c>
      <c r="B4">
        <f>LOG($A$4/B2,2)</f>
        <v>1</v>
      </c>
      <c r="C4">
        <f aca="true" t="shared" si="2" ref="C4:O4">LOG($A$4/C2,2)</f>
        <v>0</v>
      </c>
      <c r="D4">
        <f t="shared" si="2"/>
        <v>-0.5849625007211563</v>
      </c>
      <c r="E4">
        <f t="shared" si="2"/>
        <v>-1</v>
      </c>
      <c r="F4">
        <f t="shared" si="2"/>
        <v>-1.3219280948873622</v>
      </c>
      <c r="G4">
        <f t="shared" si="2"/>
        <v>-1.5849625007211563</v>
      </c>
      <c r="H4">
        <f t="shared" si="2"/>
        <v>-1.8073549220576042</v>
      </c>
      <c r="I4">
        <f t="shared" si="2"/>
        <v>-2</v>
      </c>
      <c r="J4">
        <f t="shared" si="2"/>
        <v>-2.1699250014423126</v>
      </c>
      <c r="K4">
        <f t="shared" si="2"/>
        <v>-2.321928094887362</v>
      </c>
      <c r="L4">
        <f t="shared" si="2"/>
        <v>-2.4594316186372973</v>
      </c>
      <c r="M4">
        <f t="shared" si="2"/>
        <v>-2.584962500721156</v>
      </c>
      <c r="N4">
        <f t="shared" si="2"/>
        <v>-2.700439718141092</v>
      </c>
      <c r="O4">
        <f t="shared" si="2"/>
        <v>-2.8073549220576046</v>
      </c>
    </row>
    <row r="5" spans="1:15" ht="15">
      <c r="A5" s="16">
        <f aca="true" t="shared" si="3" ref="A5:A20">A4+1</f>
        <v>3</v>
      </c>
      <c r="B5">
        <f>LOG($A5/B$2,2)</f>
        <v>1.5849625007211563</v>
      </c>
      <c r="C5">
        <f aca="true" t="shared" si="4" ref="C5:O5">LOG($A5/C$2,2)</f>
        <v>0.5849625007211562</v>
      </c>
      <c r="D5">
        <f t="shared" si="4"/>
        <v>0</v>
      </c>
      <c r="E5">
        <f t="shared" si="4"/>
        <v>-0.4150374992788438</v>
      </c>
      <c r="F5">
        <f t="shared" si="4"/>
        <v>-0.7369655941662062</v>
      </c>
      <c r="G5">
        <f t="shared" si="4"/>
        <v>-1</v>
      </c>
      <c r="H5">
        <f t="shared" si="4"/>
        <v>-1.222392421336448</v>
      </c>
      <c r="I5">
        <f t="shared" si="4"/>
        <v>-1.4150374992788437</v>
      </c>
      <c r="J5">
        <f t="shared" si="4"/>
        <v>-1.5849625007211563</v>
      </c>
      <c r="K5">
        <f t="shared" si="4"/>
        <v>-1.7369655941662063</v>
      </c>
      <c r="L5">
        <f t="shared" si="4"/>
        <v>-1.8744691179161412</v>
      </c>
      <c r="M5">
        <f t="shared" si="4"/>
        <v>-2</v>
      </c>
      <c r="N5">
        <f t="shared" si="4"/>
        <v>-2.115477217419936</v>
      </c>
      <c r="O5">
        <f t="shared" si="4"/>
        <v>-2.222392421336448</v>
      </c>
    </row>
    <row r="6" spans="1:15" ht="15">
      <c r="A6" s="16">
        <f t="shared" si="3"/>
        <v>4</v>
      </c>
      <c r="B6">
        <f aca="true" t="shared" si="5" ref="B6:O16">LOG($A6/B$2,2)</f>
        <v>2</v>
      </c>
      <c r="C6">
        <f t="shared" si="5"/>
        <v>1</v>
      </c>
      <c r="D6">
        <f t="shared" si="5"/>
        <v>0.4150374992788437</v>
      </c>
      <c r="E6">
        <f t="shared" si="5"/>
        <v>0</v>
      </c>
      <c r="F6">
        <f t="shared" si="5"/>
        <v>-0.3219280948873623</v>
      </c>
      <c r="G6">
        <f t="shared" si="5"/>
        <v>-0.5849625007211563</v>
      </c>
      <c r="H6">
        <f t="shared" si="5"/>
        <v>-0.8073549220576043</v>
      </c>
      <c r="I6">
        <f t="shared" si="5"/>
        <v>-1</v>
      </c>
      <c r="J6">
        <f t="shared" si="5"/>
        <v>-1.1699250014423124</v>
      </c>
      <c r="K6">
        <f t="shared" si="5"/>
        <v>-1.3219280948873622</v>
      </c>
      <c r="L6">
        <f t="shared" si="5"/>
        <v>-1.4594316186372973</v>
      </c>
      <c r="M6">
        <f t="shared" si="5"/>
        <v>-1.5849625007211563</v>
      </c>
      <c r="N6">
        <f t="shared" si="5"/>
        <v>-1.7004397181410922</v>
      </c>
      <c r="O6">
        <f t="shared" si="5"/>
        <v>-1.8073549220576042</v>
      </c>
    </row>
    <row r="7" spans="1:15" ht="15">
      <c r="A7" s="16">
        <f t="shared" si="3"/>
        <v>5</v>
      </c>
      <c r="B7">
        <f t="shared" si="5"/>
        <v>2.321928094887362</v>
      </c>
      <c r="C7">
        <f t="shared" si="5"/>
        <v>1.3219280948873624</v>
      </c>
      <c r="D7">
        <f t="shared" si="5"/>
        <v>0.7369655941662062</v>
      </c>
      <c r="E7">
        <f t="shared" si="5"/>
        <v>0.32192809488736235</v>
      </c>
      <c r="F7">
        <f t="shared" si="5"/>
        <v>0</v>
      </c>
      <c r="G7">
        <f t="shared" si="5"/>
        <v>-0.2630344058337938</v>
      </c>
      <c r="H7">
        <f t="shared" si="5"/>
        <v>-0.4854268271702417</v>
      </c>
      <c r="I7">
        <f t="shared" si="5"/>
        <v>-0.6780719051126377</v>
      </c>
      <c r="J7">
        <f t="shared" si="5"/>
        <v>-0.84799690655495</v>
      </c>
      <c r="K7">
        <f t="shared" si="5"/>
        <v>-1</v>
      </c>
      <c r="L7">
        <f t="shared" si="5"/>
        <v>-1.137503523749935</v>
      </c>
      <c r="M7">
        <f t="shared" si="5"/>
        <v>-1.2630344058337937</v>
      </c>
      <c r="N7">
        <f t="shared" si="5"/>
        <v>-1.3785116232537298</v>
      </c>
      <c r="O7">
        <f t="shared" si="5"/>
        <v>-1.4854268271702415</v>
      </c>
    </row>
    <row r="8" spans="1:15" ht="15">
      <c r="A8" s="16">
        <f t="shared" si="3"/>
        <v>6</v>
      </c>
      <c r="B8">
        <f t="shared" si="5"/>
        <v>2.584962500721156</v>
      </c>
      <c r="C8">
        <f t="shared" si="5"/>
        <v>1.5849625007211563</v>
      </c>
      <c r="D8">
        <f t="shared" si="5"/>
        <v>1</v>
      </c>
      <c r="E8">
        <f t="shared" si="5"/>
        <v>0.5849625007211562</v>
      </c>
      <c r="F8">
        <f t="shared" si="5"/>
        <v>0.2630344058337938</v>
      </c>
      <c r="G8">
        <f t="shared" si="5"/>
        <v>0</v>
      </c>
      <c r="H8">
        <f t="shared" si="5"/>
        <v>-0.22239242133644802</v>
      </c>
      <c r="I8">
        <f t="shared" si="5"/>
        <v>-0.4150374992788438</v>
      </c>
      <c r="J8">
        <f t="shared" si="5"/>
        <v>-0.5849625007211563</v>
      </c>
      <c r="K8">
        <f t="shared" si="5"/>
        <v>-0.7369655941662062</v>
      </c>
      <c r="L8">
        <f t="shared" si="5"/>
        <v>-0.8744691179161412</v>
      </c>
      <c r="M8">
        <f t="shared" si="5"/>
        <v>-1</v>
      </c>
      <c r="N8">
        <f t="shared" si="5"/>
        <v>-1.1154772174199359</v>
      </c>
      <c r="O8">
        <f t="shared" si="5"/>
        <v>-1.222392421336448</v>
      </c>
    </row>
    <row r="9" spans="1:15" ht="15">
      <c r="A9" s="16">
        <f t="shared" si="3"/>
        <v>7</v>
      </c>
      <c r="B9">
        <f t="shared" si="5"/>
        <v>2.807354922057604</v>
      </c>
      <c r="C9">
        <f t="shared" si="5"/>
        <v>1.8073549220576042</v>
      </c>
      <c r="D9">
        <f t="shared" si="5"/>
        <v>1.222392421336448</v>
      </c>
      <c r="E9">
        <f t="shared" si="5"/>
        <v>0.8073549220576041</v>
      </c>
      <c r="F9">
        <f t="shared" si="5"/>
        <v>0.4854268271702417</v>
      </c>
      <c r="G9">
        <f t="shared" si="5"/>
        <v>0.22239242133644802</v>
      </c>
      <c r="H9">
        <f t="shared" si="5"/>
        <v>0</v>
      </c>
      <c r="I9">
        <f t="shared" si="5"/>
        <v>-0.1926450779423959</v>
      </c>
      <c r="J9">
        <f t="shared" si="5"/>
        <v>-0.36257007938470825</v>
      </c>
      <c r="K9">
        <f t="shared" si="5"/>
        <v>-0.5145731728297583</v>
      </c>
      <c r="L9">
        <f t="shared" si="5"/>
        <v>-0.6520766965796932</v>
      </c>
      <c r="M9">
        <f t="shared" si="5"/>
        <v>-0.7776075786635519</v>
      </c>
      <c r="N9">
        <f t="shared" si="5"/>
        <v>-0.8930847960834882</v>
      </c>
      <c r="O9">
        <f t="shared" si="5"/>
        <v>-1</v>
      </c>
    </row>
    <row r="10" spans="1:15" ht="15">
      <c r="A10" s="16">
        <f t="shared" si="3"/>
        <v>8</v>
      </c>
      <c r="B10">
        <f t="shared" si="5"/>
        <v>3</v>
      </c>
      <c r="C10">
        <f t="shared" si="5"/>
        <v>2</v>
      </c>
      <c r="D10">
        <f t="shared" si="5"/>
        <v>1.4150374992788437</v>
      </c>
      <c r="E10">
        <f t="shared" si="5"/>
        <v>1</v>
      </c>
      <c r="F10">
        <f t="shared" si="5"/>
        <v>0.6780719051126378</v>
      </c>
      <c r="G10">
        <f t="shared" si="5"/>
        <v>0.4150374992788437</v>
      </c>
      <c r="H10">
        <f t="shared" si="5"/>
        <v>0.19264507794239583</v>
      </c>
      <c r="I10">
        <f t="shared" si="5"/>
        <v>0</v>
      </c>
      <c r="J10">
        <f t="shared" si="5"/>
        <v>-0.16992500144231246</v>
      </c>
      <c r="K10">
        <f t="shared" si="5"/>
        <v>-0.3219280948873623</v>
      </c>
      <c r="L10">
        <f t="shared" si="5"/>
        <v>-0.45943161863729726</v>
      </c>
      <c r="M10">
        <f t="shared" si="5"/>
        <v>-0.5849625007211563</v>
      </c>
      <c r="N10">
        <f t="shared" si="5"/>
        <v>-0.7004397181410922</v>
      </c>
      <c r="O10">
        <f t="shared" si="5"/>
        <v>-0.8073549220576043</v>
      </c>
    </row>
    <row r="11" spans="1:15" ht="15">
      <c r="A11" s="16">
        <f t="shared" si="3"/>
        <v>9</v>
      </c>
      <c r="B11">
        <f t="shared" si="5"/>
        <v>3.1699250014423126</v>
      </c>
      <c r="C11">
        <f t="shared" si="5"/>
        <v>2.1699250014423126</v>
      </c>
      <c r="D11">
        <f t="shared" si="5"/>
        <v>1.5849625007211563</v>
      </c>
      <c r="E11">
        <f t="shared" si="5"/>
        <v>1.1699250014423124</v>
      </c>
      <c r="F11">
        <f t="shared" si="5"/>
        <v>0.8479969065549501</v>
      </c>
      <c r="G11">
        <f t="shared" si="5"/>
        <v>0.5849625007211562</v>
      </c>
      <c r="H11">
        <f t="shared" si="5"/>
        <v>0.3625700793847084</v>
      </c>
      <c r="I11">
        <f t="shared" si="5"/>
        <v>0.16992500144231237</v>
      </c>
      <c r="J11">
        <f t="shared" si="5"/>
        <v>0</v>
      </c>
      <c r="K11">
        <f t="shared" si="5"/>
        <v>-0.15200309344504997</v>
      </c>
      <c r="L11">
        <f t="shared" si="5"/>
        <v>-0.2895066171949848</v>
      </c>
      <c r="M11">
        <f t="shared" si="5"/>
        <v>-0.4150374992788438</v>
      </c>
      <c r="N11">
        <f t="shared" si="5"/>
        <v>-0.5305147166987799</v>
      </c>
      <c r="O11">
        <f t="shared" si="5"/>
        <v>-0.6374299206152917</v>
      </c>
    </row>
    <row r="12" spans="1:15" ht="15">
      <c r="A12" s="16">
        <f t="shared" si="3"/>
        <v>10</v>
      </c>
      <c r="B12">
        <f t="shared" si="5"/>
        <v>3.3219280948873626</v>
      </c>
      <c r="C12">
        <f t="shared" si="5"/>
        <v>2.321928094887362</v>
      </c>
      <c r="D12">
        <f t="shared" si="5"/>
        <v>1.7369655941662063</v>
      </c>
      <c r="E12">
        <f t="shared" si="5"/>
        <v>1.3219280948873624</v>
      </c>
      <c r="F12">
        <f t="shared" si="5"/>
        <v>1</v>
      </c>
      <c r="G12">
        <f t="shared" si="5"/>
        <v>0.7369655941662062</v>
      </c>
      <c r="H12">
        <f t="shared" si="5"/>
        <v>0.5145731728297582</v>
      </c>
      <c r="I12">
        <f t="shared" si="5"/>
        <v>0.32192809488736235</v>
      </c>
      <c r="J12">
        <f t="shared" si="5"/>
        <v>0.15200309344505006</v>
      </c>
      <c r="K12">
        <f t="shared" si="5"/>
        <v>0</v>
      </c>
      <c r="L12">
        <f t="shared" si="5"/>
        <v>-0.13750352374993496</v>
      </c>
      <c r="M12">
        <f t="shared" si="5"/>
        <v>-0.2630344058337938</v>
      </c>
      <c r="N12">
        <f t="shared" si="5"/>
        <v>-0.3785116232537298</v>
      </c>
      <c r="O12">
        <f t="shared" si="5"/>
        <v>-0.4854268271702417</v>
      </c>
    </row>
    <row r="13" spans="1:15" ht="15">
      <c r="A13" s="16">
        <f t="shared" si="3"/>
        <v>11</v>
      </c>
      <c r="B13">
        <f t="shared" si="5"/>
        <v>3.4594316186372978</v>
      </c>
      <c r="C13">
        <f t="shared" si="5"/>
        <v>2.4594316186372973</v>
      </c>
      <c r="D13">
        <f t="shared" si="5"/>
        <v>1.8744691179161412</v>
      </c>
      <c r="E13">
        <f t="shared" si="5"/>
        <v>1.4594316186372973</v>
      </c>
      <c r="F13">
        <f t="shared" si="5"/>
        <v>1.1375035237499351</v>
      </c>
      <c r="G13">
        <f t="shared" si="5"/>
        <v>0.874469117916141</v>
      </c>
      <c r="H13">
        <f t="shared" si="5"/>
        <v>0.6520766965796931</v>
      </c>
      <c r="I13">
        <f t="shared" si="5"/>
        <v>0.45943161863729726</v>
      </c>
      <c r="J13">
        <f t="shared" si="5"/>
        <v>0.28950661719498505</v>
      </c>
      <c r="K13">
        <f t="shared" si="5"/>
        <v>0.13750352374993502</v>
      </c>
      <c r="L13">
        <f t="shared" si="5"/>
        <v>0</v>
      </c>
      <c r="M13">
        <f t="shared" si="5"/>
        <v>-0.12553088208385899</v>
      </c>
      <c r="N13">
        <f t="shared" si="5"/>
        <v>-0.24100809950379493</v>
      </c>
      <c r="O13">
        <f t="shared" si="5"/>
        <v>-0.3479233034203069</v>
      </c>
    </row>
    <row r="14" spans="1:15" ht="15">
      <c r="A14" s="16">
        <f t="shared" si="3"/>
        <v>12</v>
      </c>
      <c r="B14">
        <f t="shared" si="5"/>
        <v>3.5849625007211565</v>
      </c>
      <c r="C14">
        <f t="shared" si="5"/>
        <v>2.584962500721156</v>
      </c>
      <c r="D14">
        <f t="shared" si="5"/>
        <v>2</v>
      </c>
      <c r="E14">
        <f t="shared" si="5"/>
        <v>1.5849625007211563</v>
      </c>
      <c r="F14">
        <f t="shared" si="5"/>
        <v>1.2630344058337937</v>
      </c>
      <c r="G14">
        <f t="shared" si="5"/>
        <v>1</v>
      </c>
      <c r="H14">
        <f t="shared" si="5"/>
        <v>0.7776075786635519</v>
      </c>
      <c r="I14">
        <f t="shared" si="5"/>
        <v>0.5849625007211562</v>
      </c>
      <c r="J14">
        <f t="shared" si="5"/>
        <v>0.4150374992788437</v>
      </c>
      <c r="K14">
        <f t="shared" si="5"/>
        <v>0.2630344058337938</v>
      </c>
      <c r="L14">
        <f t="shared" si="5"/>
        <v>0.12553088208385882</v>
      </c>
      <c r="M14">
        <f t="shared" si="5"/>
        <v>0</v>
      </c>
      <c r="N14">
        <f t="shared" si="5"/>
        <v>-0.1154772174199359</v>
      </c>
      <c r="O14">
        <f t="shared" si="5"/>
        <v>-0.22239242133644802</v>
      </c>
    </row>
    <row r="15" spans="1:15" ht="15">
      <c r="A15" s="16">
        <f t="shared" si="3"/>
        <v>13</v>
      </c>
      <c r="B15">
        <f t="shared" si="5"/>
        <v>3.700439718141092</v>
      </c>
      <c r="C15">
        <f t="shared" si="5"/>
        <v>2.700439718141092</v>
      </c>
      <c r="D15">
        <f t="shared" si="5"/>
        <v>2.115477217419936</v>
      </c>
      <c r="E15">
        <f t="shared" si="5"/>
        <v>1.7004397181410922</v>
      </c>
      <c r="F15">
        <f t="shared" si="5"/>
        <v>1.3785116232537298</v>
      </c>
      <c r="G15">
        <f t="shared" si="5"/>
        <v>1.1154772174199359</v>
      </c>
      <c r="H15">
        <f t="shared" si="5"/>
        <v>0.8930847960834882</v>
      </c>
      <c r="I15">
        <f t="shared" si="5"/>
        <v>0.7004397181410922</v>
      </c>
      <c r="J15">
        <f t="shared" si="5"/>
        <v>0.5305147166987798</v>
      </c>
      <c r="K15">
        <f t="shared" si="5"/>
        <v>0.37851162325372983</v>
      </c>
      <c r="L15">
        <f t="shared" si="5"/>
        <v>0.24100809950379498</v>
      </c>
      <c r="M15">
        <f t="shared" si="5"/>
        <v>0.11547721741993588</v>
      </c>
      <c r="N15">
        <f t="shared" si="5"/>
        <v>0</v>
      </c>
      <c r="O15">
        <f t="shared" si="5"/>
        <v>-0.10691520391651191</v>
      </c>
    </row>
    <row r="16" spans="1:15" ht="15">
      <c r="A16" s="16">
        <f t="shared" si="3"/>
        <v>14</v>
      </c>
      <c r="B16">
        <f t="shared" si="5"/>
        <v>3.8073549220576037</v>
      </c>
      <c r="C16">
        <f t="shared" si="5"/>
        <v>2.807354922057604</v>
      </c>
      <c r="D16">
        <f t="shared" si="5"/>
        <v>2.222392421336448</v>
      </c>
      <c r="E16">
        <f t="shared" si="5"/>
        <v>1.8073549220576042</v>
      </c>
      <c r="F16">
        <f t="shared" si="5"/>
        <v>1.4854268271702415</v>
      </c>
      <c r="G16">
        <f t="shared" si="5"/>
        <v>1.222392421336448</v>
      </c>
      <c r="H16">
        <f t="shared" si="5"/>
        <v>1</v>
      </c>
      <c r="I16">
        <f t="shared" si="5"/>
        <v>0.8073549220576041</v>
      </c>
      <c r="J16">
        <f t="shared" si="5"/>
        <v>0.6374299206152918</v>
      </c>
      <c r="K16">
        <f t="shared" si="5"/>
        <v>0.4854268271702417</v>
      </c>
      <c r="L16">
        <f t="shared" si="5"/>
        <v>0.3479233034203068</v>
      </c>
      <c r="M16">
        <f t="shared" si="5"/>
        <v>0.22239242133644802</v>
      </c>
      <c r="N16">
        <f t="shared" si="5"/>
        <v>0.1069152039165119</v>
      </c>
      <c r="O16">
        <f t="shared" si="5"/>
        <v>0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mjm125</dc:creator>
  <cp:keywords/>
  <dc:description/>
  <cp:lastModifiedBy>mjm125</cp:lastModifiedBy>
  <cp:lastPrinted>2007-11-14T15:28:52Z</cp:lastPrinted>
  <dcterms:created xsi:type="dcterms:W3CDTF">2007-11-08T21:47:33Z</dcterms:created>
  <dcterms:modified xsi:type="dcterms:W3CDTF">2007-11-28T21:24:06Z</dcterms:modified>
  <cp:category/>
  <cp:version/>
  <cp:contentType/>
  <cp:contentStatus/>
</cp:coreProperties>
</file>